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vliuk-P\Desktop\Тимчасова\6000\Стаття 38\"/>
    </mc:Choice>
  </mc:AlternateContent>
  <bookViews>
    <workbookView showSheetTabs="0" xWindow="0" yWindow="450" windowWidth="28800" windowHeight="13770"/>
  </bookViews>
  <sheets>
    <sheet name="Sheet1" sheetId="1" r:id="rId1"/>
    <sheet name="Sheet2" sheetId="2" r:id="rId2"/>
    <sheet name="Sheet3" sheetId="3" r:id="rId3"/>
    <sheet name="Sheet4" sheetId="4" r:id="rId4"/>
  </sheets>
  <calcPr calcId="162913" iterate="1"/>
</workbook>
</file>

<file path=xl/calcChain.xml><?xml version="1.0" encoding="utf-8"?>
<calcChain xmlns="http://schemas.openxmlformats.org/spreadsheetml/2006/main">
  <c r="B8" i="1" l="1"/>
  <c r="D8" i="1"/>
  <c r="E8" i="1"/>
  <c r="F8" i="1"/>
  <c r="I8" i="1"/>
  <c r="B9" i="1"/>
  <c r="D9" i="1"/>
  <c r="E9" i="1"/>
  <c r="F9" i="1"/>
  <c r="I9" i="1"/>
  <c r="B10" i="1"/>
  <c r="D10" i="1"/>
  <c r="C10" i="1"/>
  <c r="E10" i="1"/>
  <c r="F10" i="1"/>
  <c r="I10" i="1"/>
  <c r="B11" i="1"/>
  <c r="D11" i="1"/>
  <c r="E11" i="1"/>
  <c r="F11" i="1"/>
  <c r="I11" i="1"/>
  <c r="B12" i="1"/>
  <c r="D12" i="1"/>
  <c r="E12" i="1"/>
  <c r="F12" i="1"/>
  <c r="I12" i="1"/>
  <c r="B13" i="1"/>
  <c r="D13" i="1"/>
  <c r="E13" i="1"/>
  <c r="F13" i="1"/>
  <c r="I13" i="1"/>
  <c r="B14" i="1"/>
  <c r="D14" i="1"/>
  <c r="C14" i="1"/>
  <c r="E14" i="1"/>
  <c r="F14" i="1"/>
  <c r="I14" i="1"/>
  <c r="B15" i="1"/>
  <c r="D15" i="1"/>
  <c r="E15" i="1"/>
  <c r="F15" i="1"/>
  <c r="I15" i="1"/>
  <c r="B16" i="1"/>
  <c r="D16" i="1"/>
  <c r="E16" i="1"/>
  <c r="F16" i="1"/>
  <c r="I16" i="1"/>
  <c r="B17" i="1"/>
  <c r="D17" i="1"/>
  <c r="E17" i="1"/>
  <c r="F17" i="1"/>
  <c r="I17" i="1"/>
  <c r="B18" i="1"/>
  <c r="D18" i="1"/>
  <c r="C18" i="1"/>
  <c r="E18" i="1"/>
  <c r="F18" i="1"/>
  <c r="I18" i="1"/>
  <c r="B19" i="1"/>
  <c r="D19" i="1"/>
  <c r="E19" i="1"/>
  <c r="F19" i="1"/>
  <c r="I19" i="1"/>
  <c r="B20" i="1"/>
  <c r="D20" i="1"/>
  <c r="E20" i="1"/>
  <c r="F20" i="1"/>
  <c r="I20" i="1"/>
  <c r="B21" i="1"/>
  <c r="D21" i="1"/>
  <c r="E21" i="1"/>
  <c r="F21" i="1"/>
  <c r="I21" i="1"/>
  <c r="B22" i="1"/>
  <c r="D22" i="1"/>
  <c r="C22" i="1"/>
  <c r="E22" i="1"/>
  <c r="F22" i="1"/>
  <c r="I22" i="1"/>
  <c r="B23" i="1"/>
  <c r="D23" i="1"/>
  <c r="E23" i="1"/>
  <c r="F23" i="1"/>
  <c r="I23" i="1"/>
  <c r="B24" i="1"/>
  <c r="D24" i="1"/>
  <c r="E24" i="1"/>
  <c r="F24" i="1"/>
  <c r="I24" i="1"/>
  <c r="B25" i="1"/>
  <c r="D25" i="1"/>
  <c r="E25" i="1"/>
  <c r="F25" i="1"/>
  <c r="I25" i="1"/>
  <c r="B26" i="1"/>
  <c r="D26" i="1"/>
  <c r="C26" i="1"/>
  <c r="E26" i="1"/>
  <c r="F26" i="1"/>
  <c r="I26" i="1"/>
  <c r="B27" i="1"/>
  <c r="D27" i="1"/>
  <c r="E27" i="1"/>
  <c r="F27" i="1"/>
  <c r="I27" i="1"/>
  <c r="B28" i="1"/>
  <c r="D28" i="1"/>
  <c r="E28" i="1"/>
  <c r="F28" i="1"/>
  <c r="I28" i="1"/>
  <c r="B29" i="1"/>
  <c r="D29" i="1"/>
  <c r="E29" i="1"/>
  <c r="F29" i="1"/>
  <c r="I29" i="1"/>
  <c r="B30" i="1"/>
  <c r="D30" i="1"/>
  <c r="E30" i="1"/>
  <c r="F30" i="1"/>
  <c r="I30" i="1"/>
  <c r="B31" i="1"/>
  <c r="D31" i="1"/>
  <c r="E31" i="1"/>
  <c r="F31" i="1"/>
  <c r="I31" i="1"/>
  <c r="B32" i="1"/>
  <c r="D32" i="1"/>
  <c r="E32" i="1"/>
  <c r="F32" i="1"/>
  <c r="I32" i="1"/>
  <c r="B33" i="1"/>
  <c r="D33" i="1"/>
  <c r="E33" i="1"/>
  <c r="F33" i="1"/>
  <c r="I33" i="1"/>
  <c r="B34" i="1"/>
  <c r="D34" i="1"/>
  <c r="E34" i="1"/>
  <c r="F34" i="1"/>
  <c r="I34" i="1"/>
  <c r="B35" i="1"/>
  <c r="D35" i="1"/>
  <c r="E35" i="1"/>
  <c r="F35" i="1"/>
  <c r="I35" i="1"/>
  <c r="B36" i="1"/>
  <c r="D36" i="1"/>
  <c r="E36" i="1"/>
  <c r="F36" i="1"/>
  <c r="I36" i="1"/>
  <c r="B37" i="1"/>
  <c r="D37" i="1"/>
  <c r="E37" i="1"/>
  <c r="F37" i="1"/>
  <c r="I37" i="1"/>
  <c r="B38" i="1"/>
  <c r="D38" i="1"/>
  <c r="E38" i="1"/>
  <c r="F38" i="1"/>
  <c r="I38" i="1"/>
  <c r="B39" i="1"/>
  <c r="D39" i="1"/>
  <c r="E39" i="1"/>
  <c r="F39" i="1"/>
  <c r="I39" i="1"/>
  <c r="B40" i="1"/>
  <c r="D40" i="1"/>
  <c r="E40" i="1"/>
  <c r="F40" i="1"/>
  <c r="I40" i="1"/>
  <c r="B41" i="1"/>
  <c r="D41" i="1"/>
  <c r="E41" i="1"/>
  <c r="F41" i="1"/>
  <c r="I41" i="1"/>
  <c r="B42" i="1"/>
  <c r="D42" i="1"/>
  <c r="E42" i="1"/>
  <c r="F42" i="1"/>
  <c r="I42" i="1"/>
  <c r="B43" i="1"/>
  <c r="D43" i="1"/>
  <c r="E43" i="1"/>
  <c r="F43" i="1"/>
  <c r="I43" i="1"/>
  <c r="B44" i="1"/>
  <c r="D44" i="1"/>
  <c r="E44" i="1"/>
  <c r="F44" i="1"/>
  <c r="I44" i="1"/>
  <c r="B45" i="1"/>
  <c r="D45" i="1"/>
  <c r="E45" i="1"/>
  <c r="F45" i="1"/>
  <c r="I45" i="1"/>
  <c r="B46" i="1"/>
  <c r="D46" i="1"/>
  <c r="E46" i="1"/>
  <c r="F46" i="1"/>
  <c r="I46" i="1"/>
  <c r="B47" i="1"/>
  <c r="D47" i="1"/>
  <c r="E47" i="1"/>
  <c r="F47" i="1"/>
  <c r="I47" i="1"/>
  <c r="B48" i="1"/>
  <c r="D48" i="1"/>
  <c r="E48" i="1"/>
  <c r="F48" i="1"/>
  <c r="I48" i="1"/>
  <c r="B49" i="1"/>
  <c r="D49" i="1"/>
  <c r="E49" i="1"/>
  <c r="F49" i="1"/>
  <c r="I49" i="1"/>
  <c r="B50" i="1"/>
  <c r="D50" i="1"/>
  <c r="E50" i="1"/>
  <c r="F50" i="1"/>
  <c r="I50" i="1"/>
  <c r="B51" i="1"/>
  <c r="D51" i="1"/>
  <c r="E51" i="1"/>
  <c r="F51" i="1"/>
  <c r="I51" i="1"/>
  <c r="B52" i="1"/>
  <c r="D52" i="1"/>
  <c r="E52" i="1"/>
  <c r="F52" i="1"/>
  <c r="I52" i="1"/>
  <c r="B53" i="1"/>
  <c r="D53" i="1"/>
  <c r="E53" i="1"/>
  <c r="F53" i="1"/>
  <c r="I53" i="1"/>
  <c r="B54" i="1"/>
  <c r="D54" i="1"/>
  <c r="E54" i="1"/>
  <c r="F54" i="1"/>
  <c r="I54" i="1"/>
  <c r="B55" i="1"/>
  <c r="D55" i="1"/>
  <c r="E55" i="1"/>
  <c r="F55" i="1"/>
  <c r="I55" i="1"/>
  <c r="B56" i="1"/>
  <c r="D56" i="1"/>
  <c r="E56" i="1"/>
  <c r="F56" i="1"/>
  <c r="I56" i="1"/>
  <c r="B57" i="1"/>
  <c r="D57" i="1"/>
  <c r="E57" i="1"/>
  <c r="F57" i="1"/>
  <c r="I57" i="1"/>
  <c r="B58" i="1"/>
  <c r="D58" i="1"/>
  <c r="E58" i="1"/>
  <c r="F58" i="1"/>
  <c r="I58" i="1"/>
  <c r="B59" i="1"/>
  <c r="D59" i="1"/>
  <c r="E59" i="1"/>
  <c r="F59" i="1"/>
  <c r="I59" i="1"/>
  <c r="B60" i="1"/>
  <c r="D60" i="1"/>
  <c r="E60" i="1"/>
  <c r="F60" i="1"/>
  <c r="I60" i="1"/>
  <c r="B61" i="1"/>
  <c r="D61" i="1"/>
  <c r="E61" i="1"/>
  <c r="F61" i="1"/>
  <c r="I61" i="1"/>
  <c r="B62" i="1"/>
  <c r="D62" i="1"/>
  <c r="E62" i="1"/>
  <c r="F62" i="1"/>
  <c r="I62" i="1"/>
  <c r="B63" i="1"/>
  <c r="D63" i="1"/>
  <c r="E63" i="1"/>
  <c r="F63" i="1"/>
  <c r="I63" i="1"/>
  <c r="B64" i="1"/>
  <c r="D64" i="1"/>
  <c r="E64" i="1"/>
  <c r="F64" i="1"/>
  <c r="I64" i="1"/>
  <c r="B65" i="1"/>
  <c r="D65" i="1"/>
  <c r="E65" i="1"/>
  <c r="F65" i="1"/>
  <c r="I65" i="1"/>
  <c r="B66" i="1"/>
  <c r="D66" i="1"/>
  <c r="E66" i="1"/>
  <c r="F66" i="1"/>
  <c r="I66" i="1"/>
  <c r="B67" i="1"/>
  <c r="D67" i="1"/>
  <c r="E67" i="1"/>
  <c r="F67" i="1"/>
  <c r="I67" i="1"/>
  <c r="B68" i="1"/>
  <c r="D68" i="1"/>
  <c r="E68" i="1"/>
  <c r="F68" i="1"/>
  <c r="I68" i="1"/>
  <c r="B69" i="1"/>
  <c r="D69" i="1"/>
  <c r="E69" i="1"/>
  <c r="F69" i="1"/>
  <c r="I69" i="1"/>
  <c r="B70" i="1"/>
  <c r="D70" i="1"/>
  <c r="E70" i="1"/>
  <c r="F70" i="1"/>
  <c r="I70" i="1"/>
  <c r="B71" i="1"/>
  <c r="D71" i="1"/>
  <c r="E71" i="1"/>
  <c r="F71" i="1"/>
  <c r="I71" i="1"/>
  <c r="B72" i="1"/>
  <c r="D72" i="1"/>
  <c r="C72" i="1"/>
  <c r="E72" i="1"/>
  <c r="F72" i="1"/>
  <c r="I72" i="1"/>
  <c r="B73" i="1"/>
  <c r="D73" i="1"/>
  <c r="E73" i="1"/>
  <c r="F73" i="1"/>
  <c r="I73" i="1"/>
  <c r="B74" i="1"/>
  <c r="D74" i="1"/>
  <c r="E74" i="1"/>
  <c r="F74" i="1"/>
  <c r="I74" i="1"/>
  <c r="B75" i="1"/>
  <c r="D75" i="1"/>
  <c r="E75" i="1"/>
  <c r="F75" i="1"/>
  <c r="I75" i="1"/>
  <c r="B76" i="1"/>
  <c r="D76" i="1"/>
  <c r="E76" i="1"/>
  <c r="F76" i="1"/>
  <c r="I76" i="1"/>
  <c r="B77" i="1"/>
  <c r="D77" i="1"/>
  <c r="E77" i="1"/>
  <c r="F77" i="1"/>
  <c r="I77" i="1"/>
  <c r="B78" i="1"/>
  <c r="D78" i="1"/>
  <c r="E78" i="1"/>
  <c r="F78" i="1"/>
  <c r="I78" i="1"/>
  <c r="B79" i="1"/>
  <c r="D79" i="1"/>
  <c r="E79" i="1"/>
  <c r="F79" i="1"/>
  <c r="I79" i="1"/>
  <c r="B80" i="1"/>
  <c r="D80" i="1"/>
  <c r="C80" i="1"/>
  <c r="E80" i="1"/>
  <c r="F80" i="1"/>
  <c r="I80" i="1"/>
  <c r="B81" i="1"/>
  <c r="D81" i="1"/>
  <c r="E81" i="1"/>
  <c r="F81" i="1"/>
  <c r="I81" i="1"/>
  <c r="B82" i="1"/>
  <c r="D82" i="1"/>
  <c r="E82" i="1"/>
  <c r="F82" i="1"/>
  <c r="I82" i="1"/>
  <c r="B83" i="1"/>
  <c r="D83" i="1"/>
  <c r="E83" i="1"/>
  <c r="F83" i="1"/>
  <c r="I83" i="1"/>
  <c r="B84" i="1"/>
  <c r="D84" i="1"/>
  <c r="E84" i="1"/>
  <c r="F84" i="1"/>
  <c r="I84" i="1"/>
  <c r="B85" i="1"/>
  <c r="D85" i="1"/>
  <c r="E85" i="1"/>
  <c r="F85" i="1"/>
  <c r="I85" i="1"/>
  <c r="B86" i="1"/>
  <c r="D86" i="1"/>
  <c r="E86" i="1"/>
  <c r="F86" i="1"/>
  <c r="I86" i="1"/>
  <c r="B87" i="1"/>
  <c r="D87" i="1"/>
  <c r="E87" i="1"/>
  <c r="F87" i="1"/>
  <c r="I87" i="1"/>
  <c r="B88" i="1"/>
  <c r="D88" i="1"/>
  <c r="E88" i="1"/>
  <c r="F88" i="1"/>
  <c r="I88" i="1"/>
  <c r="B89" i="1"/>
  <c r="D89" i="1"/>
  <c r="E89" i="1"/>
  <c r="F89" i="1"/>
  <c r="I89" i="1"/>
  <c r="B90" i="1"/>
  <c r="D90" i="1"/>
  <c r="E90" i="1"/>
  <c r="F90" i="1"/>
  <c r="I90" i="1"/>
  <c r="B91" i="1"/>
  <c r="D91" i="1"/>
  <c r="E91" i="1"/>
  <c r="F91" i="1"/>
  <c r="I91" i="1"/>
  <c r="B92" i="1"/>
  <c r="D92" i="1"/>
  <c r="E92" i="1"/>
  <c r="F92" i="1"/>
  <c r="I92" i="1"/>
  <c r="B93" i="1"/>
  <c r="D93" i="1"/>
  <c r="E93" i="1"/>
  <c r="F93" i="1"/>
  <c r="I93" i="1"/>
  <c r="B94" i="1"/>
  <c r="D94" i="1"/>
  <c r="E94" i="1"/>
  <c r="F94" i="1"/>
  <c r="I94" i="1"/>
  <c r="B95" i="1"/>
  <c r="D95" i="1"/>
  <c r="E95" i="1"/>
  <c r="F95" i="1"/>
  <c r="I95" i="1"/>
  <c r="B96" i="1"/>
  <c r="D96" i="1"/>
  <c r="E96" i="1"/>
  <c r="F96" i="1"/>
  <c r="I96" i="1"/>
  <c r="B97" i="1"/>
  <c r="D97" i="1"/>
  <c r="E97" i="1"/>
  <c r="F97" i="1"/>
  <c r="I97" i="1"/>
  <c r="B98" i="1"/>
  <c r="D98" i="1"/>
  <c r="E98" i="1"/>
  <c r="F98" i="1"/>
  <c r="I98" i="1"/>
  <c r="B99" i="1"/>
  <c r="D99" i="1"/>
  <c r="E99" i="1"/>
  <c r="F99" i="1"/>
  <c r="I99" i="1"/>
  <c r="B100" i="1"/>
  <c r="D100" i="1"/>
  <c r="C100" i="1"/>
  <c r="E100" i="1"/>
  <c r="F100" i="1"/>
  <c r="I100" i="1"/>
  <c r="B101" i="1"/>
  <c r="D101" i="1"/>
  <c r="E101" i="1"/>
  <c r="F101" i="1"/>
  <c r="I101" i="1"/>
  <c r="B102" i="1"/>
  <c r="D102" i="1"/>
  <c r="E102" i="1"/>
  <c r="F102" i="1"/>
  <c r="I102" i="1"/>
  <c r="B103" i="1"/>
  <c r="D103" i="1"/>
  <c r="E103" i="1"/>
  <c r="F103" i="1"/>
  <c r="I103" i="1"/>
  <c r="B104" i="1"/>
  <c r="D104" i="1"/>
  <c r="C104" i="1"/>
  <c r="E104" i="1"/>
  <c r="F104" i="1"/>
  <c r="I104" i="1"/>
  <c r="B105" i="1"/>
  <c r="D105" i="1"/>
  <c r="E105" i="1"/>
  <c r="F105" i="1"/>
  <c r="I105" i="1"/>
  <c r="B106" i="1"/>
  <c r="D106" i="1"/>
  <c r="E106" i="1"/>
  <c r="F106" i="1"/>
  <c r="I106" i="1"/>
  <c r="B107" i="1"/>
  <c r="D107" i="1"/>
  <c r="E107" i="1"/>
  <c r="F107" i="1"/>
  <c r="I107" i="1"/>
  <c r="B108" i="1"/>
  <c r="D108" i="1"/>
  <c r="C108" i="1"/>
  <c r="E108" i="1"/>
  <c r="F108" i="1"/>
  <c r="I108" i="1"/>
  <c r="B109" i="1"/>
  <c r="D109" i="1"/>
  <c r="E109" i="1"/>
  <c r="F109" i="1"/>
  <c r="I109" i="1"/>
  <c r="B110" i="1"/>
  <c r="D110" i="1"/>
  <c r="E110" i="1"/>
  <c r="F110" i="1"/>
  <c r="I110" i="1"/>
  <c r="B111" i="1"/>
  <c r="D111" i="1"/>
  <c r="E111" i="1"/>
  <c r="F111" i="1"/>
  <c r="I111" i="1"/>
  <c r="B112" i="1"/>
  <c r="D112" i="1"/>
  <c r="E112" i="1"/>
  <c r="F112" i="1"/>
  <c r="I112" i="1"/>
  <c r="B113" i="1"/>
  <c r="D113" i="1"/>
  <c r="E113" i="1"/>
  <c r="F113" i="1"/>
  <c r="I113" i="1"/>
  <c r="B114" i="1"/>
  <c r="D114" i="1"/>
  <c r="E114" i="1"/>
  <c r="F114" i="1"/>
  <c r="I114" i="1"/>
  <c r="B115" i="1"/>
  <c r="D115" i="1"/>
  <c r="E115" i="1"/>
  <c r="F115" i="1"/>
  <c r="I115" i="1"/>
  <c r="B116" i="1"/>
  <c r="D116" i="1"/>
  <c r="E116" i="1"/>
  <c r="F116" i="1"/>
  <c r="I116" i="1"/>
  <c r="B117" i="1"/>
  <c r="D117" i="1"/>
  <c r="E117" i="1"/>
  <c r="F117" i="1"/>
  <c r="I117" i="1"/>
  <c r="B118" i="1"/>
  <c r="D118" i="1"/>
  <c r="E118" i="1"/>
  <c r="F118" i="1"/>
  <c r="I118" i="1"/>
  <c r="B119" i="1"/>
  <c r="D119" i="1"/>
  <c r="E119" i="1"/>
  <c r="F119" i="1"/>
  <c r="I119" i="1"/>
  <c r="B120" i="1"/>
  <c r="D120" i="1"/>
  <c r="E120" i="1"/>
  <c r="F120" i="1"/>
  <c r="I120" i="1"/>
  <c r="B121" i="1"/>
  <c r="D121" i="1"/>
  <c r="E121" i="1"/>
  <c r="F121" i="1"/>
  <c r="I121" i="1"/>
  <c r="B122" i="1"/>
  <c r="D122" i="1"/>
  <c r="E122" i="1"/>
  <c r="F122" i="1"/>
  <c r="I122" i="1"/>
  <c r="B123" i="1"/>
  <c r="D123" i="1"/>
  <c r="E123" i="1"/>
  <c r="F123" i="1"/>
  <c r="I123" i="1"/>
  <c r="B124" i="1"/>
  <c r="D124" i="1"/>
  <c r="E124" i="1"/>
  <c r="F124" i="1"/>
  <c r="I124" i="1"/>
  <c r="B125" i="1"/>
  <c r="D125" i="1"/>
  <c r="E125" i="1"/>
  <c r="F125" i="1"/>
  <c r="I125" i="1"/>
  <c r="B126" i="1"/>
  <c r="D126" i="1"/>
  <c r="E126" i="1"/>
  <c r="F126" i="1"/>
  <c r="I126" i="1"/>
  <c r="B127" i="1"/>
  <c r="D127" i="1"/>
  <c r="E127" i="1"/>
  <c r="F127" i="1"/>
  <c r="I127" i="1"/>
  <c r="B128" i="1"/>
  <c r="D128" i="1"/>
  <c r="E128" i="1"/>
  <c r="F128" i="1"/>
  <c r="I128" i="1"/>
  <c r="B129" i="1"/>
  <c r="D129" i="1"/>
  <c r="E129" i="1"/>
  <c r="F129" i="1"/>
  <c r="I129" i="1"/>
  <c r="B130" i="1"/>
  <c r="D130" i="1"/>
  <c r="E130" i="1"/>
  <c r="F130" i="1"/>
  <c r="I130" i="1"/>
  <c r="B131" i="1"/>
  <c r="D131" i="1"/>
  <c r="E131" i="1"/>
  <c r="F131" i="1"/>
  <c r="I131" i="1"/>
  <c r="B132" i="1"/>
  <c r="D132" i="1"/>
  <c r="E132" i="1"/>
  <c r="F132" i="1"/>
  <c r="I132" i="1"/>
  <c r="B133" i="1"/>
  <c r="D133" i="1"/>
  <c r="E133" i="1"/>
  <c r="F133" i="1"/>
  <c r="I133" i="1"/>
  <c r="B134" i="1"/>
  <c r="D134" i="1"/>
  <c r="E134" i="1"/>
  <c r="F134" i="1"/>
  <c r="I134" i="1"/>
  <c r="B135" i="1"/>
  <c r="D135" i="1"/>
  <c r="E135" i="1"/>
  <c r="F135" i="1"/>
  <c r="I135" i="1"/>
  <c r="B136" i="1"/>
  <c r="D136" i="1"/>
  <c r="E136" i="1"/>
  <c r="F136" i="1"/>
  <c r="I136" i="1"/>
  <c r="B137" i="1"/>
  <c r="D137" i="1"/>
  <c r="E137" i="1"/>
  <c r="F137" i="1"/>
  <c r="I137" i="1"/>
  <c r="B138" i="1"/>
  <c r="D138" i="1"/>
  <c r="E138" i="1"/>
  <c r="F138" i="1"/>
  <c r="I138" i="1"/>
  <c r="B139" i="1"/>
  <c r="D139" i="1"/>
  <c r="E139" i="1"/>
  <c r="F139" i="1"/>
  <c r="I139" i="1"/>
  <c r="B140" i="1"/>
  <c r="D140" i="1"/>
  <c r="E140" i="1"/>
  <c r="F140" i="1"/>
  <c r="I140" i="1"/>
  <c r="B141" i="1"/>
  <c r="D141" i="1"/>
  <c r="E141" i="1"/>
  <c r="F141" i="1"/>
  <c r="I141" i="1"/>
  <c r="B142" i="1"/>
  <c r="D142" i="1"/>
  <c r="E142" i="1"/>
  <c r="F142" i="1"/>
  <c r="I142" i="1"/>
  <c r="B143" i="1"/>
  <c r="D143" i="1"/>
  <c r="E143" i="1"/>
  <c r="F143" i="1"/>
  <c r="I143" i="1"/>
  <c r="B144" i="1"/>
  <c r="D144" i="1"/>
  <c r="E144" i="1"/>
  <c r="F144" i="1"/>
  <c r="I144" i="1"/>
  <c r="B145" i="1"/>
  <c r="D145" i="1"/>
  <c r="E145" i="1"/>
  <c r="F145" i="1"/>
  <c r="I145" i="1"/>
  <c r="B146" i="1"/>
  <c r="D146" i="1"/>
  <c r="E146" i="1"/>
  <c r="F146" i="1"/>
  <c r="I146" i="1"/>
  <c r="B147" i="1"/>
  <c r="D147" i="1"/>
  <c r="E147" i="1"/>
  <c r="F147" i="1"/>
  <c r="I147" i="1"/>
  <c r="B148" i="1"/>
  <c r="D148" i="1"/>
  <c r="E148" i="1"/>
  <c r="F148" i="1"/>
  <c r="I148" i="1"/>
  <c r="B149" i="1"/>
  <c r="D149" i="1"/>
  <c r="E149" i="1"/>
  <c r="F149" i="1"/>
  <c r="I149" i="1"/>
  <c r="B150" i="1"/>
  <c r="D150" i="1"/>
  <c r="E150" i="1"/>
  <c r="F150" i="1"/>
  <c r="I150" i="1"/>
  <c r="B151" i="1"/>
  <c r="D151" i="1"/>
  <c r="E151" i="1"/>
  <c r="F151" i="1"/>
  <c r="I151" i="1"/>
  <c r="B152" i="1"/>
  <c r="D152" i="1"/>
  <c r="E152" i="1"/>
  <c r="F152" i="1"/>
  <c r="I152" i="1"/>
  <c r="B153" i="1"/>
  <c r="D153" i="1"/>
  <c r="E153" i="1"/>
  <c r="F153" i="1"/>
  <c r="I153" i="1"/>
  <c r="B154" i="1"/>
  <c r="D154" i="1"/>
  <c r="E154" i="1"/>
  <c r="F154" i="1"/>
  <c r="I154" i="1"/>
  <c r="B155" i="1"/>
  <c r="D155" i="1"/>
  <c r="E155" i="1"/>
  <c r="F155" i="1"/>
  <c r="I155" i="1"/>
  <c r="B156" i="1"/>
  <c r="D156" i="1"/>
  <c r="E156" i="1"/>
  <c r="F156" i="1"/>
  <c r="I156" i="1"/>
  <c r="B157" i="1"/>
  <c r="D157" i="1"/>
  <c r="E157" i="1"/>
  <c r="F157" i="1"/>
  <c r="I157" i="1"/>
  <c r="B158" i="1"/>
  <c r="D158" i="1"/>
  <c r="E158" i="1"/>
  <c r="F158" i="1"/>
  <c r="I158" i="1"/>
  <c r="B159" i="1"/>
  <c r="D159" i="1"/>
  <c r="E159" i="1"/>
  <c r="F159" i="1"/>
  <c r="I159" i="1"/>
  <c r="B160" i="1"/>
  <c r="D160" i="1"/>
  <c r="E160" i="1"/>
  <c r="F160" i="1"/>
  <c r="I160" i="1"/>
  <c r="B161" i="1"/>
  <c r="D161" i="1"/>
  <c r="E161" i="1"/>
  <c r="F161" i="1"/>
  <c r="I161" i="1"/>
  <c r="B162" i="1"/>
  <c r="D162" i="1"/>
  <c r="E162" i="1"/>
  <c r="F162" i="1"/>
  <c r="I162" i="1"/>
  <c r="B163" i="1"/>
  <c r="D163" i="1"/>
  <c r="E163" i="1"/>
  <c r="F163" i="1"/>
  <c r="I163" i="1"/>
  <c r="B164" i="1"/>
  <c r="D164" i="1"/>
  <c r="E164" i="1"/>
  <c r="F164" i="1"/>
  <c r="I164" i="1"/>
  <c r="B165" i="1"/>
  <c r="D165" i="1"/>
  <c r="E165" i="1"/>
  <c r="F165" i="1"/>
  <c r="I165" i="1"/>
  <c r="B166" i="1"/>
  <c r="D166" i="1"/>
  <c r="E166" i="1"/>
  <c r="F166" i="1"/>
  <c r="I166" i="1"/>
  <c r="B167" i="1"/>
  <c r="D167" i="1"/>
  <c r="E167" i="1"/>
  <c r="F167" i="1"/>
  <c r="I167" i="1"/>
  <c r="B168" i="1"/>
  <c r="D168" i="1"/>
  <c r="E168" i="1"/>
  <c r="F168" i="1"/>
  <c r="I168" i="1"/>
  <c r="B169" i="1"/>
  <c r="D169" i="1"/>
  <c r="E169" i="1"/>
  <c r="F169" i="1"/>
  <c r="I169" i="1"/>
  <c r="B170" i="1"/>
  <c r="D170" i="1"/>
  <c r="E170" i="1"/>
  <c r="F170" i="1"/>
  <c r="I170" i="1"/>
  <c r="B171" i="1"/>
  <c r="D171" i="1"/>
  <c r="E171" i="1"/>
  <c r="F171" i="1"/>
  <c r="I171" i="1"/>
  <c r="B172" i="1"/>
  <c r="D172" i="1"/>
  <c r="E172" i="1"/>
  <c r="F172" i="1"/>
  <c r="I172" i="1"/>
  <c r="B173" i="1"/>
  <c r="D173" i="1"/>
  <c r="E173" i="1"/>
  <c r="F173" i="1"/>
  <c r="I173" i="1"/>
  <c r="B174" i="1"/>
  <c r="D174" i="1"/>
  <c r="E174" i="1"/>
  <c r="F174" i="1"/>
  <c r="I174" i="1"/>
  <c r="B175" i="1"/>
  <c r="D175" i="1"/>
  <c r="E175" i="1"/>
  <c r="F175" i="1"/>
  <c r="I175" i="1"/>
  <c r="D176" i="1"/>
  <c r="E176" i="1"/>
  <c r="F176" i="1"/>
  <c r="I176" i="1"/>
  <c r="F177" i="1"/>
  <c r="I177" i="1"/>
  <c r="I178" i="1"/>
  <c r="D179" i="1"/>
  <c r="E179" i="1"/>
  <c r="F179" i="1"/>
  <c r="I179" i="1"/>
  <c r="D180" i="1"/>
  <c r="E180" i="1"/>
  <c r="F180" i="1"/>
  <c r="I180" i="1"/>
  <c r="D181" i="1"/>
  <c r="C181" i="1"/>
  <c r="E181" i="1"/>
  <c r="F181" i="1"/>
  <c r="I181" i="1"/>
  <c r="C182" i="1"/>
  <c r="D182" i="1"/>
  <c r="E182" i="1"/>
  <c r="F182" i="1"/>
  <c r="I182" i="1"/>
  <c r="D183" i="1"/>
  <c r="E183" i="1"/>
  <c r="F183" i="1"/>
  <c r="I183" i="1"/>
  <c r="D184" i="1"/>
  <c r="E184" i="1"/>
  <c r="F184" i="1"/>
  <c r="I184" i="1"/>
  <c r="D185" i="1"/>
  <c r="E185" i="1"/>
  <c r="F185" i="1"/>
  <c r="I185" i="1"/>
  <c r="D186" i="1"/>
  <c r="E186" i="1"/>
  <c r="C186" i="1"/>
  <c r="F186" i="1"/>
  <c r="I186" i="1"/>
  <c r="D187" i="1"/>
  <c r="E187" i="1"/>
  <c r="F187" i="1"/>
  <c r="I187" i="1"/>
  <c r="D188" i="1"/>
  <c r="E188" i="1"/>
  <c r="F188" i="1"/>
  <c r="I188" i="1"/>
  <c r="D189" i="1"/>
  <c r="E189" i="1"/>
  <c r="F189" i="1"/>
  <c r="I189" i="1"/>
  <c r="D190" i="1"/>
  <c r="E190" i="1"/>
  <c r="F190" i="1"/>
  <c r="I190" i="1"/>
  <c r="D191" i="1"/>
  <c r="E191" i="1"/>
  <c r="F191" i="1"/>
  <c r="I191" i="1"/>
  <c r="D192" i="1"/>
  <c r="E192" i="1"/>
  <c r="F192" i="1"/>
  <c r="I192" i="1"/>
  <c r="D193" i="1"/>
  <c r="E193" i="1"/>
  <c r="F193" i="1"/>
  <c r="I193" i="1"/>
  <c r="D194" i="1"/>
  <c r="E194" i="1"/>
  <c r="F194" i="1"/>
  <c r="I194" i="1"/>
  <c r="C195" i="1"/>
  <c r="D196" i="1"/>
  <c r="E196" i="1"/>
  <c r="F196" i="1"/>
  <c r="I196" i="1"/>
  <c r="C172" i="1"/>
  <c r="C144" i="1"/>
  <c r="C96" i="1"/>
  <c r="C92" i="1"/>
  <c r="C88" i="1"/>
  <c r="C84" i="1"/>
  <c r="C76" i="1"/>
  <c r="C64" i="1"/>
  <c r="C56" i="1"/>
  <c r="C52" i="1"/>
  <c r="C44" i="1"/>
  <c r="C40" i="1"/>
  <c r="C36" i="1"/>
  <c r="C32" i="1"/>
  <c r="C28" i="1"/>
  <c r="C24" i="1"/>
  <c r="C16" i="1"/>
  <c r="C168" i="1"/>
  <c r="C164" i="1"/>
  <c r="C160" i="1"/>
  <c r="C156" i="1"/>
  <c r="C152" i="1"/>
  <c r="C148" i="1"/>
  <c r="C132" i="1"/>
  <c r="C116" i="1"/>
  <c r="C35" i="1"/>
  <c r="C27" i="1"/>
  <c r="C23" i="1"/>
  <c r="C19" i="1"/>
  <c r="C15" i="1"/>
  <c r="C11" i="1"/>
  <c r="C194" i="1"/>
  <c r="C190" i="1"/>
  <c r="C185" i="1"/>
  <c r="C184" i="1"/>
  <c r="C183" i="1"/>
  <c r="C179" i="1"/>
  <c r="C175" i="1"/>
  <c r="C171" i="1"/>
  <c r="C167" i="1"/>
  <c r="C163" i="1"/>
  <c r="C159" i="1"/>
  <c r="C155" i="1"/>
  <c r="C151" i="1"/>
  <c r="C147" i="1"/>
  <c r="C143" i="1"/>
  <c r="C139" i="1"/>
  <c r="C135" i="1"/>
  <c r="C131" i="1"/>
  <c r="C127" i="1"/>
  <c r="C123" i="1"/>
  <c r="C119" i="1"/>
  <c r="C115" i="1"/>
  <c r="C111" i="1"/>
  <c r="C107" i="1"/>
  <c r="C103" i="1"/>
  <c r="C99" i="1"/>
  <c r="C95" i="1"/>
  <c r="C91" i="1"/>
  <c r="C87" i="1"/>
  <c r="C83" i="1"/>
  <c r="C79" i="1"/>
  <c r="C75" i="1"/>
  <c r="C71" i="1"/>
  <c r="C67" i="1"/>
  <c r="C63" i="1"/>
  <c r="C59" i="1"/>
  <c r="C55" i="1"/>
  <c r="C51" i="1"/>
  <c r="C47" i="1"/>
  <c r="C43" i="1"/>
  <c r="C39" i="1"/>
  <c r="C31" i="1"/>
  <c r="C193" i="1"/>
  <c r="C191" i="1"/>
  <c r="C180" i="1"/>
  <c r="C170" i="1"/>
  <c r="C166" i="1"/>
  <c r="C158" i="1"/>
  <c r="C150" i="1"/>
  <c r="C146" i="1"/>
  <c r="C138" i="1"/>
  <c r="C130" i="1"/>
  <c r="C122" i="1"/>
  <c r="C114" i="1"/>
  <c r="C106" i="1"/>
  <c r="C98" i="1"/>
  <c r="C90" i="1"/>
  <c r="C82" i="1"/>
  <c r="C74" i="1"/>
  <c r="C54" i="1"/>
  <c r="C50" i="1"/>
  <c r="C38" i="1"/>
  <c r="C34" i="1"/>
  <c r="C30" i="1"/>
  <c r="C189" i="1"/>
  <c r="C188" i="1"/>
  <c r="C187" i="1"/>
  <c r="C173" i="1"/>
  <c r="C169" i="1"/>
  <c r="C165" i="1"/>
  <c r="C161" i="1"/>
  <c r="C157" i="1"/>
  <c r="C153" i="1"/>
  <c r="C149" i="1"/>
  <c r="C145" i="1"/>
  <c r="C141" i="1"/>
  <c r="C137" i="1"/>
  <c r="C133" i="1"/>
  <c r="C129" i="1"/>
  <c r="C125" i="1"/>
  <c r="C121" i="1"/>
  <c r="C117" i="1"/>
  <c r="C113" i="1"/>
  <c r="C109" i="1"/>
  <c r="C105" i="1"/>
  <c r="C101" i="1"/>
  <c r="C97" i="1"/>
  <c r="C93" i="1"/>
  <c r="C89" i="1"/>
  <c r="C85" i="1"/>
  <c r="C81" i="1"/>
  <c r="C77" i="1"/>
  <c r="C73" i="1"/>
  <c r="C69" i="1"/>
  <c r="C65" i="1"/>
  <c r="C61" i="1"/>
  <c r="C57" i="1"/>
  <c r="C53" i="1"/>
  <c r="C49" i="1"/>
  <c r="C45" i="1"/>
  <c r="C41" i="1"/>
  <c r="C37" i="1"/>
  <c r="C33" i="1"/>
  <c r="C29" i="1"/>
  <c r="C25" i="1"/>
  <c r="C21" i="1"/>
  <c r="C17" i="1"/>
  <c r="C13" i="1"/>
  <c r="C9" i="1"/>
  <c r="C192" i="1"/>
  <c r="C174" i="1"/>
  <c r="C162" i="1"/>
  <c r="C154" i="1"/>
  <c r="C142" i="1"/>
  <c r="C134" i="1"/>
  <c r="C126" i="1"/>
  <c r="C118" i="1"/>
  <c r="C110" i="1"/>
  <c r="C102" i="1"/>
  <c r="C94" i="1"/>
  <c r="C86" i="1"/>
  <c r="C78" i="1"/>
  <c r="C70" i="1"/>
  <c r="C66" i="1"/>
  <c r="C62" i="1"/>
  <c r="C58" i="1"/>
  <c r="C46" i="1"/>
  <c r="C42" i="1"/>
  <c r="C196" i="1"/>
  <c r="C176" i="1"/>
  <c r="C140" i="1"/>
  <c r="C136" i="1"/>
  <c r="C128" i="1"/>
  <c r="C124" i="1"/>
  <c r="C120" i="1"/>
  <c r="C112" i="1"/>
  <c r="C68" i="1"/>
  <c r="C60" i="1"/>
  <c r="C48" i="1"/>
  <c r="C20" i="1"/>
  <c r="C12" i="1"/>
  <c r="C8" i="1"/>
</calcChain>
</file>

<file path=xl/sharedStrings.xml><?xml version="1.0" encoding="utf-8"?>
<sst xmlns="http://schemas.openxmlformats.org/spreadsheetml/2006/main" count="883" uniqueCount="374">
  <si>
    <t>Прогноз показників</t>
  </si>
  <si>
    <t>зведеного, державного та місцевих бюджетів України на 2022  рік</t>
  </si>
  <si>
    <t>тис. грн</t>
  </si>
  <si>
    <t>Код</t>
  </si>
  <si>
    <t>Найменування показників 
згідно з бюджетною класифікацією</t>
  </si>
  <si>
    <t>Враховано у разрахунках при формуванні проекту Державного бюджету на 2022 рік</t>
  </si>
  <si>
    <t>зведений бюджет</t>
  </si>
  <si>
    <t>державний бюджет</t>
  </si>
  <si>
    <t>місцеві бюджети</t>
  </si>
  <si>
    <t>Всього</t>
  </si>
  <si>
    <t xml:space="preserve">Загальний
фонд </t>
  </si>
  <si>
    <t>Спеціальний
фонд</t>
  </si>
  <si>
    <t>10000000</t>
  </si>
  <si>
    <t>Податкові надходження</t>
  </si>
  <si>
    <t/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</si>
  <si>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</si>
  <si>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</si>
  <si>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</si>
  <si>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</si>
  <si>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</si>
  <si>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</si>
  <si>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13000000</t>
  </si>
  <si>
    <t>Рентна плата та плата за використання інших природних ресурсів</t>
  </si>
  <si>
    <t>13010000</t>
  </si>
  <si>
    <t xml:space="preserve">Рентна плата за спеціальне використання лісових ресурсів </t>
  </si>
  <si>
    <t>13020000</t>
  </si>
  <si>
    <t>Рентна плата за спеціальне використання води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</si>
  <si>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</si>
  <si>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</si>
  <si>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</si>
  <si>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</si>
  <si>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13030700</t>
  </si>
  <si>
    <t>Рентна плата за користування надрами для видобування нафти</t>
  </si>
  <si>
    <t>13030800</t>
  </si>
  <si>
    <t>Рентна плата за користування надрами для видобування природного газу</t>
  </si>
  <si>
    <t>13030900</t>
  </si>
  <si>
    <t>Рентна плата за користування надрами для видобування газового конденсату</t>
  </si>
  <si>
    <t>13031000</t>
  </si>
  <si>
    <t>Рентна плата за користування надрами для видобування бурштину</t>
  </si>
  <si>
    <t>13031500</t>
  </si>
  <si>
    <t>Рентна плата за користування надрами для видобування кам'яного вугілля коксівного та енергетичного</t>
  </si>
  <si>
    <t>13031600</t>
  </si>
  <si>
    <t>Рентна плата за користування надрами для видобування залізних руд</t>
  </si>
  <si>
    <t>13040000</t>
  </si>
  <si>
    <t>Рентна плата за користування надрами місцевого значення</t>
  </si>
  <si>
    <t>13040100</t>
  </si>
  <si>
    <t>Рентна плата за користування надрами для видобування корисних копалин місцевого значення</t>
  </si>
  <si>
    <t>13040200</t>
  </si>
  <si>
    <t>Рентна плата за користування надрами в цілях, не пов'язаних з видобуванням корисних копалин</t>
  </si>
  <si>
    <t>13060000</t>
  </si>
  <si>
    <t xml:space="preserve">Рентна плата за користування радіочастотним ресурсом України </t>
  </si>
  <si>
    <t>13070000</t>
  </si>
  <si>
    <t>Плата за використання інших природних ресурсів</t>
  </si>
  <si>
    <t>13080000</t>
  </si>
  <si>
    <t>Рентна плата за транспортування</t>
  </si>
  <si>
    <t>13080200</t>
  </si>
  <si>
    <t xml:space="preserve">Рентна плата за транспортування нафти та нафтопродуктів магістральними нафтопроводами та нафтопродуктопроводами територією України </t>
  </si>
  <si>
    <t>13080300</t>
  </si>
  <si>
    <t xml:space="preserve">Рентна плата за транзитне транспортування трубопроводами аміаку територією України 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</si>
  <si>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</si>
  <si>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</si>
  <si>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</si>
  <si>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</si>
  <si>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14020100</t>
  </si>
  <si>
    <t>Спирт</t>
  </si>
  <si>
    <t>14020200</t>
  </si>
  <si>
    <t>Лікеро-горілчана продукція</t>
  </si>
  <si>
    <t>14020300</t>
  </si>
  <si>
    <t>Виноробна продукція, для виробництва якої не використовується спирт етиловий</t>
  </si>
  <si>
    <t>14020400</t>
  </si>
  <si>
    <t>Пиво</t>
  </si>
  <si>
    <t>14020600</t>
  </si>
  <si>
    <t>Тютюн та тютюнові вироби, рідини, що використовуються в електронних сигаретах</t>
  </si>
  <si>
    <t>14020800</t>
  </si>
  <si>
    <t xml:space="preserve">Транспортні засоби </t>
  </si>
  <si>
    <t>14021300</t>
  </si>
  <si>
    <t>Електрична енергія</t>
  </si>
  <si>
    <t>14021900</t>
  </si>
  <si>
    <t>Пальне</t>
  </si>
  <si>
    <t>14022300</t>
  </si>
  <si>
    <t xml:space="preserve">Виноробна продукція, для виробництва якої використовується спирт етиловий </t>
  </si>
  <si>
    <t>14030000</t>
  </si>
  <si>
    <t>Акцизний податок з ввезених на митну територію України підакцизних товарів (продукції)</t>
  </si>
  <si>
    <t>14030200</t>
  </si>
  <si>
    <t>14030300</t>
  </si>
  <si>
    <t>Виноробна продукція</t>
  </si>
  <si>
    <t>14030400</t>
  </si>
  <si>
    <t>14030600</t>
  </si>
  <si>
    <t>14030800</t>
  </si>
  <si>
    <t>Транспортні засоби</t>
  </si>
  <si>
    <t>14031000</t>
  </si>
  <si>
    <t>Кузови для моторних транспортних засобів</t>
  </si>
  <si>
    <t>14031400</t>
  </si>
  <si>
    <t>14031900</t>
  </si>
  <si>
    <t>14032000</t>
  </si>
  <si>
    <t>Інші підакцизні товари іноземного виробництва</t>
  </si>
  <si>
    <t>14040000</t>
  </si>
  <si>
    <t>Акцизний податок з реалізації суб'єктами господарювання роздрібної торгівлі підакцизних товарів</t>
  </si>
  <si>
    <t>14060000</t>
  </si>
  <si>
    <t>Податок на додану вартість з вироблених в Україні товарів (робіт, послуг) з урахуванням бюджетного відшкодування</t>
  </si>
  <si>
    <t>14070000</t>
  </si>
  <si>
    <t>Податок на додану вартість з ввезених на митну територію України товарів</t>
  </si>
  <si>
    <t>15000000</t>
  </si>
  <si>
    <t>Податки на міжнародну торгівлю та зовнішні операції</t>
  </si>
  <si>
    <t>15010000</t>
  </si>
  <si>
    <t>Ввізне мито</t>
  </si>
  <si>
    <t>15020000</t>
  </si>
  <si>
    <t>Вивізне мито</t>
  </si>
  <si>
    <t>15030000</t>
  </si>
  <si>
    <t>Особливі види мита та сезонне мито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</si>
  <si>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</si>
  <si>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</si>
  <si>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</si>
  <si>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 xml:space="preserve">Податок на майно  </t>
  </si>
  <si>
    <t>18020000</t>
  </si>
  <si>
    <t xml:space="preserve">Збір за місця для паркування транспортних засобів </t>
  </si>
  <si>
    <t>18030000</t>
  </si>
  <si>
    <t xml:space="preserve">Туристичний збір  </t>
  </si>
  <si>
    <t>18050000</t>
  </si>
  <si>
    <t>Єдиний податок</t>
  </si>
  <si>
    <t>19000000</t>
  </si>
  <si>
    <t>Інші податки та збори</t>
  </si>
  <si>
    <t>19010000</t>
  </si>
  <si>
    <t>Екологічний податок</t>
  </si>
  <si>
    <t>19090000</t>
  </si>
  <si>
    <t>Податки і збори, не віднесені до інших категорій, та кошти, що передаються (отримуються) відповідно до бюджетного законодавства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</si>
  <si>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</si>
  <si>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</si>
  <si>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</si>
  <si>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</si>
  <si>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</si>
  <si>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</t>
  </si>
  <si>
    <t>на або комунальна власність</t>
  </si>
  <si>
    <t>21020000</t>
  </si>
  <si>
    <t>Кошти, що перераховуються Національним банком України відповідно до Закону України "Про Національний банк України"</t>
  </si>
  <si>
    <t>21040000</t>
  </si>
  <si>
    <t>Плата за розміщення тимчасово вільних коштів державного бюджету</t>
  </si>
  <si>
    <t>21050000</t>
  </si>
  <si>
    <t>Плата за розміщення тимчасово вільних коштів місцевих бюджетів</t>
  </si>
  <si>
    <t>21080000</t>
  </si>
  <si>
    <t>Інші надходження</t>
  </si>
  <si>
    <t>21110000</t>
  </si>
  <si>
    <t>Надходження коштів від відшкодування втрат сільськогосподарського і лісогосподарського виробництва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</si>
  <si>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</si>
  <si>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</si>
  <si>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</si>
  <si>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 xml:space="preserve">Плата за надання адміністративних послуг </t>
  </si>
  <si>
    <t>22010200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</si>
  <si>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</si>
  <si>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22010300</t>
  </si>
  <si>
    <t>Адміністративний збір за проведення державної реєстрації юридичних осіб,  фізичних осіб - підприємців та громадських формувань</t>
  </si>
  <si>
    <t>22010400</t>
  </si>
  <si>
    <t>Кошти в іноземній валюті за реєстрацію представництв іноземних суб'єктів господарської діяльності</t>
  </si>
  <si>
    <t>22010500</t>
  </si>
  <si>
    <t>Плата за ліцензії на виробництво спирту етилового, коньячного і плодового та зернового дистиляту, дистиляту виноградного спиртового, біоетанолу, алкогольних напоїв, тютюнових виробів та рідин, що використовуються в електронних сигаретах</t>
  </si>
  <si>
    <t>22010600</t>
  </si>
  <si>
    <t>Плата за ліцензії на право оптової торгівлі спиртом етиловим, спиртом етиловим ректифікованим виноградним, спиртом етиловим ректифікованим плодовим</t>
  </si>
  <si>
    <t>22010900</t>
  </si>
  <si>
    <t>Плата за державну реєстрацію (крім адміністративного збору за проведення державної реєстрації юридичних осіб, фізичних осіб - підприємців та громадських формувань)</t>
  </si>
  <si>
    <t>22011000</t>
  </si>
  <si>
    <t>Плата за ліцензії на право оптової торгівлі алкогольними напоями,  тютюновими виробами та  рідинами, що використовуються в електронних сигаретах</t>
  </si>
  <si>
    <t>22011100</t>
  </si>
  <si>
    <t>Плата за ліцензії на право роздрібної торгівлі алкогольними напоями, тютюновими виробами та  рідинами, що використовуються в електронних сигаретах</t>
  </si>
  <si>
    <t>22011200</t>
  </si>
  <si>
    <t>Плата за видачу, продовження, переоформлення ліцензій і за видачу дубліката ліцензій на мовлення, та ліцензій провайдера програмної послуги</t>
  </si>
  <si>
    <t>22011400</t>
  </si>
  <si>
    <t>Плата за видачу, переоформлення, продовження терміну дії ліцензій на користування радіочастотним спектром (радіочастотним ресурсом) України та видачу дублікатів таких ліцензій</t>
  </si>
  <si>
    <t>22011500</t>
  </si>
  <si>
    <t>Плата за ліцензії, сертифікацію оператора системи передачі електричної енергії, оператора газотранспортної системи, видані/здійснену Національною комісією, що здійснює державне регулювання у сферах енергетики та комунальних послуг</t>
  </si>
  <si>
    <t>22011800</t>
  </si>
  <si>
    <t>Плата за ліцензії та сертифікати, що сплачується ліцензіатами за місцем здійснення діяльності</t>
  </si>
  <si>
    <t>22011900</t>
  </si>
  <si>
    <t>Збори за підготовку до державної реєстрації авторського права і договорів, які стосуються прав автора на твір, та плата за одержання контрольних марок</t>
  </si>
  <si>
    <t>22012000</t>
  </si>
  <si>
    <t>Плата за видачу дозволів на право ввезення на територію України, вивезення з території України або транзиту через територію України наркотичних засобів, психотропних речовин і прекурсорів</t>
  </si>
  <si>
    <t>22012100</t>
  </si>
  <si>
    <t>Збір за видачу спеціальних дозволів на користування надрами та кошти від продажу таких дозволів</t>
  </si>
  <si>
    <t>22012200</t>
  </si>
  <si>
    <t>Плата за виділення номерного ресурсу</t>
  </si>
  <si>
    <t>22012300</t>
  </si>
  <si>
    <t>Плата за державну реєстрацію джерел іонізуючого випромінювання (реєстраційний збір)</t>
  </si>
  <si>
    <t>22012400</t>
  </si>
  <si>
    <t>Плата за оформлення посвідчення закордонного українця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</si>
  <si>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</si>
  <si>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</si>
  <si>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</si>
  <si>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</si>
  <si>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22012700</t>
  </si>
  <si>
    <t>Плата за надання відомостей з Єдиного державного реєстру юридичних осіб, фізичних осіб - підприємців та громадських формувань, за одержання інформації з інших державних реєстрів, держателем яких є центральний орган виконавчої влади з формування та за</t>
  </si>
  <si>
    <t xml:space="preserve">безпечення реалізації державної правової політики та центральний орган виконавчої влади, що забезпечує реалізацію державної політики у сферах державної реєстрації актів цивільного стану, державної реєстрації речових прав на нерухоме майно, державної </t>
  </si>
  <si>
    <t>реєстрації юридичних осіб, фізичних осіб - підприємців та громадських формувань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</si>
  <si>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</si>
  <si>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</t>
  </si>
  <si>
    <t xml:space="preserve"> послуг, пов'язаних з такою державною реєстрацією </t>
  </si>
  <si>
    <t>22013100</t>
  </si>
  <si>
    <t>Плата за ліцензії на виробництво пального</t>
  </si>
  <si>
    <t>22013200</t>
  </si>
  <si>
    <t>Плата за ліцензії на право оптової торгівлі пальним</t>
  </si>
  <si>
    <t>22013300</t>
  </si>
  <si>
    <t>Плата за ліцензії на право роздрібної торгівлі пальним</t>
  </si>
  <si>
    <t>22013400</t>
  </si>
  <si>
    <t>Плата за ліцензії на право зберігання пального</t>
  </si>
  <si>
    <t>22020000</t>
  </si>
  <si>
    <t>Плата за ліцензії на провадження діяльності у сфері організації та проведення азартних ігор і за ліцензії на випуск та проведення лотерей</t>
  </si>
  <si>
    <t>22030000</t>
  </si>
  <si>
    <t>Судовий збір та надходження від звернення застави у дохід держави</t>
  </si>
  <si>
    <t>22060000</t>
  </si>
  <si>
    <t>Кошти, отримані за вчинення консульських дій</t>
  </si>
  <si>
    <t>22070000</t>
  </si>
  <si>
    <t>Виконавчий збір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</si>
  <si>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</si>
  <si>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</si>
  <si>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22090000</t>
  </si>
  <si>
    <t>Державне мито</t>
  </si>
  <si>
    <t>22110000</t>
  </si>
  <si>
    <t>Єдиний збір, який справляється у пунктах пропуску (пунктах контролю) через державний кордон України</t>
  </si>
  <si>
    <t>22130000</t>
  </si>
  <si>
    <t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</si>
  <si>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22150000</t>
  </si>
  <si>
    <t>Портовий (адміністративний) збір</t>
  </si>
  <si>
    <t>22160000</t>
  </si>
  <si>
    <t>Інші адміністративні збори та платежі</t>
  </si>
  <si>
    <t>22160100</t>
  </si>
  <si>
    <t>Плата за проїзд автомобільними дорогами транспортних засобів та інших самохідних машин і механізмів, вагові або габаритні параметри яких перевищують нормативні</t>
  </si>
  <si>
    <t>22200000</t>
  </si>
  <si>
    <t>Плата за виконання митних формальностей митними органами поза місцем розташування цих органів або поза робочим часом, установленим для них</t>
  </si>
  <si>
    <t>24000000</t>
  </si>
  <si>
    <t>Інші неподаткові надходження</t>
  </si>
  <si>
    <t>24010000</t>
  </si>
  <si>
    <t>Кошти від реалізації майна, конфіскованого за рішенням суду (крім майна, конфіскованого за вчинення корупційного та пов’язаного з корупцією правопорушення)</t>
  </si>
  <si>
    <t>24030000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</si>
  <si>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</si>
  <si>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24050000</t>
  </si>
  <si>
    <t>Кошти від реалізації надлишкового озброєння, військової та спеціальної техніки, нерухомого військового майна Збройних Сил України та інших утворених відповідно до законів України військових формувань, правоохоронних органів та інших державних органів</t>
  </si>
  <si>
    <t>24060000</t>
  </si>
  <si>
    <t>24060300</t>
  </si>
  <si>
    <t>24060500</t>
  </si>
  <si>
    <t>Відрахування від суми коштів, витрачених на рекламу тютюнових виробів та/або алкогольних напоїв у межах України</t>
  </si>
  <si>
    <t>24060600</t>
  </si>
  <si>
    <t>Надходження коштів з рахунків виборчих фондів</t>
  </si>
  <si>
    <t>24061500</t>
  </si>
  <si>
    <t>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</t>
  </si>
  <si>
    <t>24061600</t>
  </si>
  <si>
    <t>Інші надходження до фондів охорони навколишнього природного середовища</t>
  </si>
  <si>
    <t>24061800</t>
  </si>
  <si>
    <t>Плата за подання скарги щодо процедур закупівлі до органу оскарження</t>
  </si>
  <si>
    <t>24061900</t>
  </si>
  <si>
    <t>Кошти, отримані від надання учасниками процедури закупівлі/спрощеної закупівлі  як забезпечення їх тендерної пропозиції/пропозиції учасника спрощеної закупівлі, які не підлягають поверненню цим учасникам</t>
  </si>
  <si>
    <t>24062000</t>
  </si>
  <si>
    <t>Кошти, отримані від переможця процедури закупівлі/спрощеної закупівлі під час укладення договору про закупівлю як забезпечення виконання такого договору, які не підлягають поверненню учаснику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</si>
  <si>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</si>
  <si>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</si>
  <si>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</si>
  <si>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</t>
  </si>
  <si>
    <t>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</si>
  <si>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24063100</t>
  </si>
  <si>
    <t>Кошти, отримані відповідно до статті 8 Закону України "Про впорядкування питань, пов'язаних із забезпеченням ядерної безпеки" (включаючи надходження заборгованості минулих років за цими коштами), та дохід від розміщення цих коштів у цінні папери відп</t>
  </si>
  <si>
    <t>овідно до статті 9 цього ж Закону України</t>
  </si>
  <si>
    <t>24110000</t>
  </si>
  <si>
    <t>Доходи від операцій з кредитування та надання гарантій</t>
  </si>
  <si>
    <t>24110100</t>
  </si>
  <si>
    <t>Плата за надання державних гарантій та кредитів (позик), залучених державою</t>
  </si>
  <si>
    <t>24110200</t>
  </si>
  <si>
    <t>Плата за користування кредитами (позиками), залученими державою</t>
  </si>
  <si>
    <t>24110400</t>
  </si>
  <si>
    <t>Відсотки за користування пільговим довгостроковим державним кредитом, наданим молодим сім'ям та одиноким молодим громадянам на будівництво (реконструкцію) та придбання житла</t>
  </si>
  <si>
    <t>24110600</t>
  </si>
  <si>
    <t>Відсотки за користування позиками, які надавалися з місцевих бюджетів</t>
  </si>
  <si>
    <t>24110700</t>
  </si>
  <si>
    <t>Плата за гарантії, надані Верховною Радою Автономної Республіки Крим, міськими та обласними радами</t>
  </si>
  <si>
    <t>24110800</t>
  </si>
  <si>
    <t>Плата за користування кредитом з державного бюджету</t>
  </si>
  <si>
    <t>24110900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</si>
  <si>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</t>
  </si>
  <si>
    <t>24111100</t>
  </si>
  <si>
    <t>Відсотки за користування пільговим довгостроковим державним кредитом, наданим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житла, і пеня за</t>
  </si>
  <si>
    <t xml:space="preserve"> порушення строку платежу з погашення кредиту</t>
  </si>
  <si>
    <t>24111200</t>
  </si>
  <si>
    <t>Відсотки за користування пільговим довгостроковим кредитом, що надається з місцевих бюджетів, внутрішньо переміщеним особам, учасникам проведення антитерористичної операції (АТО) та/або учасникам проведення операції Об'єднаних сил (ООС) на будівництв</t>
  </si>
  <si>
    <t>о або придбання житла, і пеня за порушення строку платежу з погашення кредиту</t>
  </si>
  <si>
    <t>24111300</t>
  </si>
  <si>
    <t>Відсотки за користування пільговими іпотечними кредитами, наданими внутрішньо переміщеним особам за рахунок коштів гранту, наданих Кредитною установою для відбудови (KfW), і пеня за порушення строку платежів з погашення кредитів</t>
  </si>
  <si>
    <t>24130000</t>
  </si>
  <si>
    <t>Збір на соціально-економічну компенсацію ризику населення, яке проживає на території зони спостереження</t>
  </si>
  <si>
    <t>24140000</t>
  </si>
  <si>
    <t>Збори на обов'язкове державне пенсійне страхування з окремих видів господарських операцій</t>
  </si>
  <si>
    <t>24140200</t>
  </si>
  <si>
    <t>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</t>
  </si>
  <si>
    <t>24140300</t>
  </si>
  <si>
    <t>Збір під час набуття права власності на легкові автомобілі</t>
  </si>
  <si>
    <t>24140500</t>
  </si>
  <si>
    <t>Збір з операцій придбавання (купівлі-продажу) нерухомого майна</t>
  </si>
  <si>
    <t>24140600</t>
  </si>
  <si>
    <t>Збір з користування та надання послуг стільникового рухомого зв'язку</t>
  </si>
  <si>
    <t>24160000</t>
  </si>
  <si>
    <t>Концесійні платежі</t>
  </si>
  <si>
    <t>24160100</t>
  </si>
  <si>
    <t>Концесійні платежі щодо об'єктів комунальної власності (крім тих, які мають цільове спрямування згідно із законом)</t>
  </si>
  <si>
    <t>24160300</t>
  </si>
  <si>
    <t>Концесійні платежі щодо об'єктів державної власності</t>
  </si>
  <si>
    <t>24170000</t>
  </si>
  <si>
    <t>Надходження коштів пайової участі у розвитку інфраструктури населеного пункту</t>
  </si>
  <si>
    <t>25000000</t>
  </si>
  <si>
    <t xml:space="preserve">Власні надходження бюджетних установ 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</si>
  <si>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</si>
  <si>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</si>
  <si>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</si>
  <si>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</si>
  <si>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25020000</t>
  </si>
  <si>
    <t>Інші джерела власних надходжень бюджетних установ</t>
  </si>
  <si>
    <t>25020100</t>
  </si>
  <si>
    <t>Благодійні внески, гранти та дарунки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</si>
  <si>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</si>
  <si>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</si>
  <si>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</si>
  <si>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</si>
  <si>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31010000</t>
  </si>
  <si>
    <t xml:space="preserve"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 </t>
  </si>
  <si>
    <t>31020000</t>
  </si>
  <si>
    <t xml:space="preserve">Надходження коштів від Державного фонду дорогоцінних металів і дорогоцінного каміння </t>
  </si>
  <si>
    <t>31030000</t>
  </si>
  <si>
    <t xml:space="preserve">Кошти від відчуження майна, що належить Автономній Республіці Крим та майна, що перебуває в комунальній власності </t>
  </si>
  <si>
    <t>32000000</t>
  </si>
  <si>
    <t>Надходження від реалізації державних запасів товарів</t>
  </si>
  <si>
    <t>32010000</t>
  </si>
  <si>
    <t>Надходження від реалізації матеріальних цінностей державного резерву</t>
  </si>
  <si>
    <t>32020000</t>
  </si>
  <si>
    <t>Надходження від реалізації розброньованих матеріальних цінностей мобілізаційного резерву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</si>
  <si>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</si>
  <si>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</si>
  <si>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</si>
  <si>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</si>
  <si>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33020000</t>
  </si>
  <si>
    <t>Надходження від продажу нематеріальних активів</t>
  </si>
  <si>
    <t>33030000</t>
  </si>
  <si>
    <t>Кошти від відчуження земельних ділянок, на яких розташовані об'єкти нерухомого військового майна, що підлягають реалізації, та земельних ділянок, які вивільняються у процесі реформування Збройних Сил України і Державної спеціальної служби транспорту</t>
  </si>
  <si>
    <t>40000000</t>
  </si>
  <si>
    <t>Офіційні трансферти</t>
  </si>
  <si>
    <t>42000000</t>
  </si>
  <si>
    <t>Від Європейського Союзу, урядів іноземних держав, міжнародних організацій, донорських установ</t>
  </si>
  <si>
    <t>42010000</t>
  </si>
  <si>
    <t>Кошти, отримані від секретаріату ООН, НАТО, ЄС, ОБСЄ або іншої міжнародної організації за участь України в міжнародних операціях з підтримання миру і безпеки</t>
  </si>
  <si>
    <t>42020000</t>
  </si>
  <si>
    <t>Гранти  (дарунки), що надійшли до бюджетів усіх рівнів</t>
  </si>
  <si>
    <t>50000000</t>
  </si>
  <si>
    <t>Цільові фонди</t>
  </si>
  <si>
    <t>50070000</t>
  </si>
  <si>
    <t>Надходження до Фонду соціального захисту осіб з інвалідністю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</si>
  <si>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</si>
  <si>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</si>
  <si>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РАЗОМ ДОХОДІВ (без урахування міжбюджетних трансферів)</t>
  </si>
  <si>
    <t xml:space="preserve"> </t>
  </si>
  <si>
    <t xml:space="preserve">Офіційні трансферти </t>
  </si>
  <si>
    <t xml:space="preserve">  </t>
  </si>
  <si>
    <t>Всього доходів</t>
  </si>
  <si>
    <t>Фінансування за борговими операціями</t>
  </si>
  <si>
    <t>Запозичення</t>
  </si>
  <si>
    <t>Внутрішні запозичення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</si>
  <si>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</si>
  <si>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</si>
  <si>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</si>
  <si>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</si>
  <si>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Надходження від приватизації державного майна</t>
  </si>
  <si>
    <t>Надходження від приватизації державного майна та інших надходжень, безпосередньо пов'язаних з процесом приватизації та кредитування підприємств</t>
  </si>
  <si>
    <t>Фінансування за активними операціями</t>
  </si>
  <si>
    <t>Зміни обсягів  депозитів і цінних паперів, що використовуються для управління ліквідністю</t>
  </si>
  <si>
    <t>Повернення бюджетних коштів з депозитів, надходження внаслідок продажу/пред'явлення цінних паперів</t>
  </si>
  <si>
    <t>Повернення бюджетних коштів з депозитів</t>
  </si>
  <si>
    <t>Розміщення бюджетних коштів на депозитах, придбання цінних паперів</t>
  </si>
  <si>
    <t>Зміни обсягів бюджетних коштів</t>
  </si>
  <si>
    <t>На початок періоду</t>
  </si>
  <si>
    <t>Всього фінансування</t>
  </si>
  <si>
    <t xml:space="preserve">   </t>
  </si>
  <si>
    <t>Повернення кредитів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</si>
</sst>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#,##0.0"/>
    <numFmt numFmtId="181" formatCode="#,##0.00;[Red]General;&quot;&quot;"/>
    <numFmt numFmtId="183" formatCode="#,##0.0;\-#,##0.0;&quot;&quot;"/>
  </numFmts>
  <fonts count="8" x14ac:knownFonts="1">
    <font>
      <sz val="10"/>
      <name val="Arial"/>
      <charset val="204"/>
    </font>
    <font>
      <b/>
      <sz val="10"/>
      <name val="Arial"/>
      <charset val="204"/>
    </font>
    <font>
      <i/>
      <sz val="10"/>
      <name val="Arial"/>
      <charset val="204"/>
    </font>
    <font>
      <b/>
      <i/>
      <sz val="10"/>
      <name val="Arial"/>
      <charset val="204"/>
    </font>
    <font>
      <b/>
      <sz val="12"/>
      <name val="Arial"/>
      <charset val="204"/>
    </font>
    <font>
      <sz val="10"/>
      <color indexed="9"/>
      <name val="Arial"/>
      <charset val="204"/>
    </font>
    <font>
      <b/>
      <sz val="10"/>
      <color indexed="12"/>
      <name val="Arial"/>
      <charset val="204"/>
    </font>
    <font>
      <b/>
      <sz val="10"/>
      <color indexed="9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3" fontId="0" fillId="0" borderId="0" xfId="0" applyNumberFormat="1" applyFont="1" applyFill="1" applyAlignment="1" applyProtection="1"/>
    <xf numFmtId="0" fontId="0" fillId="0" borderId="0" xfId="0" applyNumberFormat="1" applyFont="1" applyFill="1" applyAlignment="1" applyProtection="1">
      <alignment wrapText="1"/>
    </xf>
    <xf numFmtId="0" fontId="2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/>
    <xf numFmtId="0" fontId="3" fillId="0" borderId="0" xfId="0" applyNumberFormat="1" applyFont="1" applyFill="1" applyAlignment="1" applyProtection="1">
      <alignment wrapText="1"/>
    </xf>
    <xf numFmtId="178" fontId="1" fillId="2" borderId="0" xfId="0" applyNumberFormat="1" applyFont="1" applyFill="1" applyAlignment="1" applyProtection="1"/>
    <xf numFmtId="178" fontId="1" fillId="2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Alignment="1" applyProtection="1"/>
    <xf numFmtId="178" fontId="1" fillId="0" borderId="0" xfId="0" applyNumberFormat="1" applyFont="1" applyFill="1" applyAlignment="1" applyProtection="1"/>
    <xf numFmtId="0" fontId="3" fillId="0" borderId="0" xfId="0" applyFont="1" applyFill="1" applyAlignment="1" applyProtection="1"/>
    <xf numFmtId="0" fontId="2" fillId="0" borderId="0" xfId="0" applyFont="1" applyFill="1" applyAlignment="1" applyProtection="1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Protection="1"/>
    <xf numFmtId="0" fontId="5" fillId="0" borderId="0" xfId="0" applyNumberFormat="1" applyFont="1" applyFill="1" applyAlignment="1" applyProtection="1"/>
    <xf numFmtId="0" fontId="1" fillId="2" borderId="0" xfId="0" applyFont="1" applyFill="1" applyAlignment="1" applyProtection="1"/>
    <xf numFmtId="0" fontId="6" fillId="0" borderId="0" xfId="0" applyNumberFormat="1" applyFont="1" applyFill="1" applyAlignment="1" applyProtection="1"/>
    <xf numFmtId="0" fontId="7" fillId="2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 applyProtection="1">
      <alignment horizontal="center" vertical="center"/>
    </xf>
    <xf numFmtId="181" fontId="0" fillId="0" borderId="0" xfId="0" applyNumberFormat="1" applyFont="1" applyFill="1" applyAlignment="1" applyProtection="1"/>
    <xf numFmtId="183" fontId="0" fillId="0" borderId="0" xfId="0" applyNumberFormat="1" applyFont="1" applyFill="1" applyAlignment="1" applyProtection="1"/>
    <xf numFmtId="183" fontId="1" fillId="2" borderId="0" xfId="0" applyNumberFormat="1" applyFont="1" applyFill="1" applyAlignment="1" applyProtection="1"/>
    <xf numFmtId="183" fontId="2" fillId="0" borderId="0" xfId="0" applyNumberFormat="1" applyFont="1" applyFill="1" applyAlignment="1" applyProtection="1"/>
    <xf numFmtId="183" fontId="3" fillId="0" borderId="0" xfId="0" applyNumberFormat="1" applyFont="1" applyFill="1" applyAlignment="1" applyProtection="1"/>
    <xf numFmtId="183" fontId="1" fillId="0" borderId="0" xfId="0" applyNumberFormat="1" applyFont="1" applyFill="1" applyAlignment="1" applyProtection="1"/>
    <xf numFmtId="183" fontId="1" fillId="2" borderId="0" xfId="0" applyNumberFormat="1" applyFont="1" applyFill="1" applyAlignment="1" applyProtection="1">
      <alignment vertical="center"/>
    </xf>
    <xf numFmtId="183" fontId="1" fillId="2" borderId="0" xfId="0" applyNumberFormat="1" applyFont="1" applyFill="1" applyAlignment="1" applyProtection="1">
      <alignment vertical="center" wrapText="1"/>
    </xf>
    <xf numFmtId="183" fontId="0" fillId="0" borderId="0" xfId="0" applyNumberFormat="1" applyFont="1" applyFill="1" applyAlignment="1" applyProtection="1">
      <alignment wrapText="1"/>
    </xf>
    <xf numFmtId="183" fontId="2" fillId="0" borderId="0" xfId="0" applyNumberFormat="1" applyFont="1" applyFill="1" applyAlignment="1" applyProtection="1">
      <alignment wrapText="1"/>
    </xf>
    <xf numFmtId="183" fontId="3" fillId="0" borderId="0" xfId="0" applyNumberFormat="1" applyFont="1" applyFill="1" applyAlignment="1" applyProtection="1">
      <alignment wrapText="1"/>
    </xf>
    <xf numFmtId="183" fontId="1" fillId="0" borderId="0" xfId="0" applyNumberFormat="1" applyFont="1" applyFill="1" applyAlignment="1" applyProtection="1">
      <alignment wrapText="1"/>
    </xf>
    <xf numFmtId="0" fontId="0" fillId="0" borderId="4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1"/>
  <sheetViews>
    <sheetView tabSelected="1" topLeftCell="A58" workbookViewId="0">
      <selection activeCell="A198" sqref="A197:IV198"/>
    </sheetView>
  </sheetViews>
  <sheetFormatPr defaultRowHeight="12.75" customHeight="1" x14ac:dyDescent="0.2"/>
  <cols>
    <col min="1" max="1" width="9.140625" customWidth="1"/>
    <col min="2" max="2" width="51.85546875" customWidth="1"/>
    <col min="3" max="3" width="14.28515625" customWidth="1"/>
    <col min="4" max="4" width="14.5703125" customWidth="1"/>
    <col min="5" max="5" width="13.5703125" customWidth="1"/>
    <col min="6" max="6" width="15.140625" customWidth="1"/>
    <col min="7" max="7" width="14" customWidth="1"/>
    <col min="8" max="8" width="15.140625" customWidth="1"/>
    <col min="9" max="9" width="15" customWidth="1"/>
    <col min="10" max="10" width="14" customWidth="1"/>
    <col min="11" max="11" width="16.140625" customWidth="1"/>
    <col min="12" max="16" width="0" hidden="1" customWidth="1"/>
  </cols>
  <sheetData>
    <row r="1" spans="1:16" ht="23.25" customHeight="1" x14ac:dyDescent="0.2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6" ht="12.75" customHeight="1" x14ac:dyDescent="0.2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6" ht="12.7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6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37" t="s">
        <v>2</v>
      </c>
    </row>
    <row r="5" spans="1:16" ht="14.25" customHeight="1" x14ac:dyDescent="0.2">
      <c r="A5" s="44" t="s">
        <v>3</v>
      </c>
      <c r="B5" s="44" t="s">
        <v>4</v>
      </c>
      <c r="C5" s="44" t="s">
        <v>5</v>
      </c>
      <c r="D5" s="44"/>
      <c r="E5" s="44"/>
      <c r="F5" s="44"/>
      <c r="G5" s="44"/>
      <c r="H5" s="44"/>
      <c r="I5" s="44"/>
      <c r="J5" s="44"/>
      <c r="K5" s="45"/>
    </row>
    <row r="6" spans="1:16" x14ac:dyDescent="0.2">
      <c r="A6" s="44"/>
      <c r="B6" s="44"/>
      <c r="C6" s="39" t="s">
        <v>6</v>
      </c>
      <c r="D6" s="40"/>
      <c r="E6" s="41"/>
      <c r="F6" s="42" t="s">
        <v>7</v>
      </c>
      <c r="G6" s="42"/>
      <c r="H6" s="43"/>
      <c r="I6" s="42" t="s">
        <v>8</v>
      </c>
      <c r="J6" s="42"/>
      <c r="K6" s="42"/>
    </row>
    <row r="7" spans="1:16" ht="30.75" customHeight="1" x14ac:dyDescent="0.2">
      <c r="A7" s="44"/>
      <c r="B7" s="44"/>
      <c r="C7" s="18" t="s">
        <v>9</v>
      </c>
      <c r="D7" s="15" t="s">
        <v>10</v>
      </c>
      <c r="E7" s="15" t="s">
        <v>11</v>
      </c>
      <c r="F7" s="16" t="s">
        <v>9</v>
      </c>
      <c r="G7" s="17" t="s">
        <v>10</v>
      </c>
      <c r="H7" s="17" t="s">
        <v>11</v>
      </c>
      <c r="I7" s="16" t="s">
        <v>9</v>
      </c>
      <c r="J7" s="17" t="s">
        <v>10</v>
      </c>
      <c r="K7" s="17" t="s">
        <v>11</v>
      </c>
    </row>
    <row r="8" spans="1:16" ht="12.75" customHeight="1" x14ac:dyDescent="0.2">
      <c r="A8" s="5" t="s">
        <v>12</v>
      </c>
      <c r="B8" s="6" t="str">
        <f t="shared" ref="B8:B39" si="0">CONCATENATE(SUBSTITUTE(M8,"###",""),SUBSTITUTE(N8,"###",""),SUBSTITUTE(O8,"###",""),SUBSTITUTE(P8,"###",""))</f>
        <v>Податкові надходження</v>
      </c>
      <c r="C8" s="30">
        <f t="shared" ref="C8:C39" si="1">D8+E8</f>
        <v>1488530467.2</v>
      </c>
      <c r="D8" s="36">
        <f t="shared" ref="D8:D39" si="2">G8+J8</f>
        <v>1403270560.5</v>
      </c>
      <c r="E8" s="36">
        <f t="shared" ref="E8:E39" si="3">H8+K8</f>
        <v>85259906.700000003</v>
      </c>
      <c r="F8" s="30">
        <f t="shared" ref="F8:F39" si="4">G8+H8</f>
        <v>1103704467.5</v>
      </c>
      <c r="G8" s="36">
        <v>1020320610.8</v>
      </c>
      <c r="H8" s="36">
        <v>83383856.700000003</v>
      </c>
      <c r="I8" s="30">
        <f t="shared" ref="I8:I39" si="5">J8+K8</f>
        <v>384825999.69999999</v>
      </c>
      <c r="J8" s="36">
        <v>382949949.69999999</v>
      </c>
      <c r="K8" s="36">
        <v>1876050</v>
      </c>
      <c r="L8">
        <v>0</v>
      </c>
      <c r="M8" t="s">
        <v>13</v>
      </c>
      <c r="N8" t="s">
        <v>14</v>
      </c>
      <c r="O8" t="s">
        <v>14</v>
      </c>
      <c r="P8" t="s">
        <v>14</v>
      </c>
    </row>
    <row r="9" spans="1:16" ht="24.75" customHeight="1" x14ac:dyDescent="0.2">
      <c r="A9" s="7" t="s">
        <v>15</v>
      </c>
      <c r="B9" s="8" t="str">
        <f t="shared" si="0"/>
        <v>Податки на доходи, податки на прибуток, податки на збільшення ринкової вартості</v>
      </c>
      <c r="C9" s="29">
        <f t="shared" si="1"/>
        <v>560827173</v>
      </c>
      <c r="D9" s="35">
        <f t="shared" si="2"/>
        <v>560827173</v>
      </c>
      <c r="E9" s="35">
        <f t="shared" si="3"/>
        <v>0</v>
      </c>
      <c r="F9" s="29">
        <f t="shared" si="4"/>
        <v>298057084</v>
      </c>
      <c r="G9" s="35">
        <v>298057084</v>
      </c>
      <c r="H9" s="35">
        <v>0</v>
      </c>
      <c r="I9" s="29">
        <f t="shared" si="5"/>
        <v>262770089</v>
      </c>
      <c r="J9" s="35">
        <v>262770089</v>
      </c>
      <c r="K9" s="35">
        <v>0</v>
      </c>
      <c r="L9">
        <v>0</v>
      </c>
      <c r="M9" t="s">
        <v>16</v>
      </c>
      <c r="N9" t="s">
        <v>14</v>
      </c>
      <c r="O9" t="s">
        <v>14</v>
      </c>
      <c r="P9" t="s">
        <v>14</v>
      </c>
    </row>
    <row r="10" spans="1:16" ht="12.75" customHeight="1" x14ac:dyDescent="0.2">
      <c r="A10" s="3" t="s">
        <v>17</v>
      </c>
      <c r="B10" s="4" t="str">
        <f t="shared" si="0"/>
        <v>Податок та збір на доходи фізичних осіб</v>
      </c>
      <c r="C10" s="28">
        <f t="shared" si="1"/>
        <v>408427173</v>
      </c>
      <c r="D10" s="34">
        <f t="shared" si="2"/>
        <v>408427173</v>
      </c>
      <c r="E10" s="34">
        <f t="shared" si="3"/>
        <v>0</v>
      </c>
      <c r="F10" s="28">
        <f t="shared" si="4"/>
        <v>160757084</v>
      </c>
      <c r="G10" s="34">
        <v>160757084</v>
      </c>
      <c r="H10" s="34">
        <v>0</v>
      </c>
      <c r="I10" s="28">
        <f t="shared" si="5"/>
        <v>247670089</v>
      </c>
      <c r="J10" s="34">
        <v>247670089</v>
      </c>
      <c r="K10" s="34">
        <v>0</v>
      </c>
      <c r="L10">
        <v>0</v>
      </c>
      <c r="M10" t="s">
        <v>18</v>
      </c>
      <c r="N10" t="s">
        <v>14</v>
      </c>
      <c r="O10" t="s">
        <v>14</v>
      </c>
      <c r="P10" t="s">
        <v>14</v>
      </c>
    </row>
    <row r="11" spans="1:16" ht="12.75" customHeight="1" x14ac:dyDescent="0.2">
      <c r="A11" s="3" t="s">
        <v>19</v>
      </c>
      <c r="B11" s="4" t="str">
        <f t="shared" si="0"/>
        <v>Податок на прибуток підприємств</v>
      </c>
      <c r="C11" s="28">
        <f t="shared" si="1"/>
        <v>152400000</v>
      </c>
      <c r="D11" s="34">
        <f t="shared" si="2"/>
        <v>152400000</v>
      </c>
      <c r="E11" s="34">
        <f t="shared" si="3"/>
        <v>0</v>
      </c>
      <c r="F11" s="28">
        <f t="shared" si="4"/>
        <v>137300000</v>
      </c>
      <c r="G11" s="34">
        <v>137300000</v>
      </c>
      <c r="H11" s="34">
        <v>0</v>
      </c>
      <c r="I11" s="28">
        <f t="shared" si="5"/>
        <v>15100000</v>
      </c>
      <c r="J11" s="34">
        <v>15100000</v>
      </c>
      <c r="K11" s="34">
        <v>0</v>
      </c>
      <c r="L11">
        <v>0</v>
      </c>
      <c r="M11" t="s">
        <v>20</v>
      </c>
      <c r="N11" t="s">
        <v>14</v>
      </c>
      <c r="O11" t="s">
        <v>14</v>
      </c>
      <c r="P11" t="s">
        <v>14</v>
      </c>
    </row>
    <row r="12" spans="1:16" ht="24.75" customHeight="1" x14ac:dyDescent="0.2">
      <c r="A12" s="7" t="s">
        <v>21</v>
      </c>
      <c r="B12" s="8" t="str">
        <f t="shared" si="0"/>
        <v>Рентна плата та плата за використання інших природних ресурсів</v>
      </c>
      <c r="C12" s="29">
        <f t="shared" si="1"/>
        <v>52473370</v>
      </c>
      <c r="D12" s="35">
        <f t="shared" si="2"/>
        <v>52018970</v>
      </c>
      <c r="E12" s="35">
        <f t="shared" si="3"/>
        <v>454400</v>
      </c>
      <c r="F12" s="29">
        <f t="shared" si="4"/>
        <v>46286112.799999997</v>
      </c>
      <c r="G12" s="35">
        <v>45831712.799999997</v>
      </c>
      <c r="H12" s="35">
        <v>454400</v>
      </c>
      <c r="I12" s="29">
        <f t="shared" si="5"/>
        <v>6187257.1999999993</v>
      </c>
      <c r="J12" s="35">
        <v>6187257.1999999993</v>
      </c>
      <c r="K12" s="35">
        <v>0</v>
      </c>
      <c r="L12">
        <v>0</v>
      </c>
      <c r="M12" t="s">
        <v>22</v>
      </c>
      <c r="N12" t="s">
        <v>14</v>
      </c>
      <c r="O12" t="s">
        <v>14</v>
      </c>
      <c r="P12" t="s">
        <v>14</v>
      </c>
    </row>
    <row r="13" spans="1:16" ht="24.75" customHeight="1" x14ac:dyDescent="0.2">
      <c r="A13" s="3" t="s">
        <v>23</v>
      </c>
      <c r="B13" s="4" t="str">
        <f t="shared" si="0"/>
        <v xml:space="preserve">Рентна плата за спеціальне використання лісових ресурсів </v>
      </c>
      <c r="C13" s="28">
        <f t="shared" si="1"/>
        <v>1768800</v>
      </c>
      <c r="D13" s="34">
        <f t="shared" si="2"/>
        <v>1448100</v>
      </c>
      <c r="E13" s="34">
        <f t="shared" si="3"/>
        <v>320700</v>
      </c>
      <c r="F13" s="28">
        <f t="shared" si="4"/>
        <v>777100</v>
      </c>
      <c r="G13" s="34">
        <v>456400</v>
      </c>
      <c r="H13" s="34">
        <v>320700</v>
      </c>
      <c r="I13" s="28">
        <f t="shared" si="5"/>
        <v>991700</v>
      </c>
      <c r="J13" s="34">
        <v>991700</v>
      </c>
      <c r="K13" s="34">
        <v>0</v>
      </c>
      <c r="L13">
        <v>0</v>
      </c>
      <c r="M13" t="s">
        <v>24</v>
      </c>
      <c r="N13" t="s">
        <v>14</v>
      </c>
      <c r="O13" t="s">
        <v>14</v>
      </c>
      <c r="P13" t="s">
        <v>14</v>
      </c>
    </row>
    <row r="14" spans="1:16" ht="12.75" customHeight="1" x14ac:dyDescent="0.2">
      <c r="A14" s="3" t="s">
        <v>25</v>
      </c>
      <c r="B14" s="4" t="str">
        <f t="shared" si="0"/>
        <v>Рентна плата за спеціальне використання води</v>
      </c>
      <c r="C14" s="28">
        <f t="shared" si="1"/>
        <v>1337700</v>
      </c>
      <c r="D14" s="34">
        <f t="shared" si="2"/>
        <v>1204000</v>
      </c>
      <c r="E14" s="34">
        <f t="shared" si="3"/>
        <v>133700</v>
      </c>
      <c r="F14" s="28">
        <f t="shared" si="4"/>
        <v>735500</v>
      </c>
      <c r="G14" s="34">
        <v>601800</v>
      </c>
      <c r="H14" s="34">
        <v>133700</v>
      </c>
      <c r="I14" s="28">
        <f t="shared" si="5"/>
        <v>602200</v>
      </c>
      <c r="J14" s="34">
        <v>602200</v>
      </c>
      <c r="K14" s="34">
        <v>0</v>
      </c>
      <c r="L14">
        <v>0</v>
      </c>
      <c r="M14" t="s">
        <v>26</v>
      </c>
      <c r="N14" t="s">
        <v>14</v>
      </c>
      <c r="O14" t="s">
        <v>14</v>
      </c>
      <c r="P14" t="s">
        <v>14</v>
      </c>
    </row>
    <row r="15" spans="1:16" ht="24.75" customHeight="1" x14ac:dyDescent="0.2">
      <c r="A15" s="3" t="s">
        <v>27</v>
      </c>
      <c r="B15" s="4" t="str">
        <f t="shared" si="0"/>
        <v>Рентна плата за користування надрами загальнодержавного значення</v>
      </c>
      <c r="C15" s="28">
        <f t="shared" si="1"/>
        <v>45500142.399999991</v>
      </c>
      <c r="D15" s="34">
        <f t="shared" si="2"/>
        <v>45500142.399999991</v>
      </c>
      <c r="E15" s="34">
        <f t="shared" si="3"/>
        <v>0</v>
      </c>
      <c r="F15" s="28">
        <f t="shared" si="4"/>
        <v>41067385.199999996</v>
      </c>
      <c r="G15" s="34">
        <v>41067385.199999996</v>
      </c>
      <c r="H15" s="34">
        <v>0</v>
      </c>
      <c r="I15" s="28">
        <f t="shared" si="5"/>
        <v>4432757.1999999993</v>
      </c>
      <c r="J15" s="34">
        <v>4432757.1999999993</v>
      </c>
      <c r="K15" s="34">
        <v>0</v>
      </c>
      <c r="L15">
        <v>0</v>
      </c>
      <c r="M15" t="s">
        <v>28</v>
      </c>
      <c r="N15" t="s">
        <v>14</v>
      </c>
      <c r="O15" t="s">
        <v>14</v>
      </c>
      <c r="P15" t="s">
        <v>14</v>
      </c>
    </row>
    <row r="16" spans="1:16" ht="24.75" customHeight="1" x14ac:dyDescent="0.2">
      <c r="A16" t="s">
        <v>29</v>
      </c>
      <c r="B16" s="2" t="str">
        <f t="shared" si="0"/>
        <v>Рентна плата за користування надрами для видобування інших корисних копалин загальнодержавного значення</v>
      </c>
      <c r="C16" s="26">
        <f t="shared" si="1"/>
        <v>1848600</v>
      </c>
      <c r="D16" s="33">
        <f t="shared" si="2"/>
        <v>1848600</v>
      </c>
      <c r="E16" s="33">
        <f t="shared" si="3"/>
        <v>0</v>
      </c>
      <c r="F16" s="26">
        <f t="shared" si="4"/>
        <v>1294000</v>
      </c>
      <c r="G16" s="33">
        <v>1294000</v>
      </c>
      <c r="H16" s="33">
        <v>0</v>
      </c>
      <c r="I16" s="26">
        <f t="shared" si="5"/>
        <v>554600</v>
      </c>
      <c r="J16" s="33">
        <v>554600</v>
      </c>
      <c r="K16" s="33">
        <v>0</v>
      </c>
      <c r="L16">
        <v>0</v>
      </c>
      <c r="M16" t="s">
        <v>30</v>
      </c>
      <c r="N16" t="s">
        <v>14</v>
      </c>
      <c r="O16" t="s">
        <v>14</v>
      </c>
      <c r="P16" t="s">
        <v>14</v>
      </c>
    </row>
    <row r="17" spans="1:16" ht="24.75" customHeight="1" x14ac:dyDescent="0.2">
      <c r="A17" t="s">
        <v>31</v>
      </c>
      <c r="B17" s="2" t="str">
        <f t="shared" si="0"/>
        <v>Рентна плата за користування надрами для видобування нафти</v>
      </c>
      <c r="C17" s="26">
        <f t="shared" si="1"/>
        <v>6504963.4000000004</v>
      </c>
      <c r="D17" s="33">
        <f t="shared" si="2"/>
        <v>6504963.4000000004</v>
      </c>
      <c r="E17" s="33">
        <f t="shared" si="3"/>
        <v>0</v>
      </c>
      <c r="F17" s="26">
        <f t="shared" si="4"/>
        <v>6179715.2000000002</v>
      </c>
      <c r="G17" s="33">
        <v>6179715.2000000002</v>
      </c>
      <c r="H17" s="33">
        <v>0</v>
      </c>
      <c r="I17" s="26">
        <f t="shared" si="5"/>
        <v>325248.2</v>
      </c>
      <c r="J17" s="33">
        <v>325248.2</v>
      </c>
      <c r="K17" s="33">
        <v>0</v>
      </c>
      <c r="L17">
        <v>0</v>
      </c>
      <c r="M17" t="s">
        <v>32</v>
      </c>
      <c r="N17" t="s">
        <v>14</v>
      </c>
      <c r="O17" t="s">
        <v>14</v>
      </c>
      <c r="P17" t="s">
        <v>14</v>
      </c>
    </row>
    <row r="18" spans="1:16" ht="24.75" customHeight="1" x14ac:dyDescent="0.2">
      <c r="A18" t="s">
        <v>33</v>
      </c>
      <c r="B18" s="2" t="str">
        <f t="shared" si="0"/>
        <v>Рентна плата за користування надрами для видобування природного газу</v>
      </c>
      <c r="C18" s="26">
        <f t="shared" si="1"/>
        <v>27944841.300000001</v>
      </c>
      <c r="D18" s="33">
        <f t="shared" si="2"/>
        <v>27944841.300000001</v>
      </c>
      <c r="E18" s="33">
        <f t="shared" si="3"/>
        <v>0</v>
      </c>
      <c r="F18" s="26">
        <f t="shared" si="4"/>
        <v>26547599.199999999</v>
      </c>
      <c r="G18" s="33">
        <v>26547599.199999999</v>
      </c>
      <c r="H18" s="33">
        <v>0</v>
      </c>
      <c r="I18" s="26">
        <f t="shared" si="5"/>
        <v>1397242.1</v>
      </c>
      <c r="J18" s="33">
        <v>1397242.1</v>
      </c>
      <c r="K18" s="33">
        <v>0</v>
      </c>
      <c r="L18">
        <v>0</v>
      </c>
      <c r="M18" t="s">
        <v>34</v>
      </c>
      <c r="N18" t="s">
        <v>14</v>
      </c>
      <c r="O18" t="s">
        <v>14</v>
      </c>
      <c r="P18" t="s">
        <v>14</v>
      </c>
    </row>
    <row r="19" spans="1:16" ht="24.75" customHeight="1" x14ac:dyDescent="0.2">
      <c r="A19" t="s">
        <v>35</v>
      </c>
      <c r="B19" s="2" t="str">
        <f t="shared" si="0"/>
        <v>Рентна плата за користування надрами для видобування газового конденсату</v>
      </c>
      <c r="C19" s="26">
        <f t="shared" si="1"/>
        <v>2419337.6999999997</v>
      </c>
      <c r="D19" s="33">
        <f t="shared" si="2"/>
        <v>2419337.6999999997</v>
      </c>
      <c r="E19" s="33">
        <f t="shared" si="3"/>
        <v>0</v>
      </c>
      <c r="F19" s="26">
        <f t="shared" si="4"/>
        <v>2298370.7999999998</v>
      </c>
      <c r="G19" s="33">
        <v>2298370.7999999998</v>
      </c>
      <c r="H19" s="33">
        <v>0</v>
      </c>
      <c r="I19" s="26">
        <f t="shared" si="5"/>
        <v>120966.9</v>
      </c>
      <c r="J19" s="33">
        <v>120966.9</v>
      </c>
      <c r="K19" s="33">
        <v>0</v>
      </c>
      <c r="L19">
        <v>0</v>
      </c>
      <c r="M19" t="s">
        <v>36</v>
      </c>
      <c r="N19" t="s">
        <v>14</v>
      </c>
      <c r="O19" t="s">
        <v>14</v>
      </c>
      <c r="P19" t="s">
        <v>14</v>
      </c>
    </row>
    <row r="20" spans="1:16" ht="24.75" customHeight="1" x14ac:dyDescent="0.2">
      <c r="A20" t="s">
        <v>37</v>
      </c>
      <c r="B20" s="2" t="str">
        <f t="shared" si="0"/>
        <v>Рентна плата за користування надрами для видобування бурштину</v>
      </c>
      <c r="C20" s="26">
        <f t="shared" si="1"/>
        <v>7400</v>
      </c>
      <c r="D20" s="33">
        <f t="shared" si="2"/>
        <v>7400</v>
      </c>
      <c r="E20" s="33">
        <f t="shared" si="3"/>
        <v>0</v>
      </c>
      <c r="F20" s="26">
        <f t="shared" si="4"/>
        <v>5200</v>
      </c>
      <c r="G20" s="33">
        <v>5200</v>
      </c>
      <c r="H20" s="33">
        <v>0</v>
      </c>
      <c r="I20" s="26">
        <f t="shared" si="5"/>
        <v>2200</v>
      </c>
      <c r="J20" s="33">
        <v>2200</v>
      </c>
      <c r="K20" s="33">
        <v>0</v>
      </c>
      <c r="L20">
        <v>0</v>
      </c>
      <c r="M20" t="s">
        <v>38</v>
      </c>
      <c r="N20" t="s">
        <v>14</v>
      </c>
      <c r="O20" t="s">
        <v>14</v>
      </c>
      <c r="P20" t="s">
        <v>14</v>
      </c>
    </row>
    <row r="21" spans="1:16" ht="24.75" customHeight="1" x14ac:dyDescent="0.2">
      <c r="A21" t="s">
        <v>39</v>
      </c>
      <c r="B21" s="2" t="str">
        <f t="shared" si="0"/>
        <v>Рентна плата за користування надрами для видобування кам'яного вугілля коксівного та енергетичного</v>
      </c>
      <c r="C21" s="26">
        <f t="shared" si="1"/>
        <v>406600</v>
      </c>
      <c r="D21" s="33">
        <f t="shared" si="2"/>
        <v>406600</v>
      </c>
      <c r="E21" s="33">
        <f t="shared" si="3"/>
        <v>0</v>
      </c>
      <c r="F21" s="26">
        <f t="shared" si="4"/>
        <v>284600</v>
      </c>
      <c r="G21" s="33">
        <v>284600</v>
      </c>
      <c r="H21" s="33">
        <v>0</v>
      </c>
      <c r="I21" s="26">
        <f t="shared" si="5"/>
        <v>122000</v>
      </c>
      <c r="J21" s="33">
        <v>122000</v>
      </c>
      <c r="K21" s="33">
        <v>0</v>
      </c>
      <c r="L21">
        <v>0</v>
      </c>
      <c r="M21" t="s">
        <v>40</v>
      </c>
      <c r="N21" t="s">
        <v>14</v>
      </c>
      <c r="O21" t="s">
        <v>14</v>
      </c>
      <c r="P21" t="s">
        <v>14</v>
      </c>
    </row>
    <row r="22" spans="1:16" ht="24.75" customHeight="1" x14ac:dyDescent="0.2">
      <c r="A22" t="s">
        <v>41</v>
      </c>
      <c r="B22" s="2" t="str">
        <f t="shared" si="0"/>
        <v>Рентна плата за користування надрами для видобування залізних руд</v>
      </c>
      <c r="C22" s="26">
        <f t="shared" si="1"/>
        <v>6368400</v>
      </c>
      <c r="D22" s="33">
        <f t="shared" si="2"/>
        <v>6368400</v>
      </c>
      <c r="E22" s="33">
        <f t="shared" si="3"/>
        <v>0</v>
      </c>
      <c r="F22" s="26">
        <f t="shared" si="4"/>
        <v>4457900</v>
      </c>
      <c r="G22" s="33">
        <v>4457900</v>
      </c>
      <c r="H22" s="33">
        <v>0</v>
      </c>
      <c r="I22" s="26">
        <f t="shared" si="5"/>
        <v>1910500</v>
      </c>
      <c r="J22" s="33">
        <v>1910500</v>
      </c>
      <c r="K22" s="33">
        <v>0</v>
      </c>
      <c r="L22">
        <v>0</v>
      </c>
      <c r="M22" t="s">
        <v>42</v>
      </c>
      <c r="N22" t="s">
        <v>14</v>
      </c>
      <c r="O22" t="s">
        <v>14</v>
      </c>
      <c r="P22" t="s">
        <v>14</v>
      </c>
    </row>
    <row r="23" spans="1:16" ht="24.75" customHeight="1" x14ac:dyDescent="0.2">
      <c r="A23" s="3" t="s">
        <v>43</v>
      </c>
      <c r="B23" s="4" t="str">
        <f t="shared" si="0"/>
        <v>Рентна плата за користування надрами місцевого значення</v>
      </c>
      <c r="C23" s="28">
        <f t="shared" si="1"/>
        <v>146400</v>
      </c>
      <c r="D23" s="34">
        <f t="shared" si="2"/>
        <v>146400</v>
      </c>
      <c r="E23" s="34">
        <f t="shared" si="3"/>
        <v>0</v>
      </c>
      <c r="F23" s="28">
        <f t="shared" si="4"/>
        <v>0</v>
      </c>
      <c r="G23" s="34">
        <v>0</v>
      </c>
      <c r="H23" s="34">
        <v>0</v>
      </c>
      <c r="I23" s="28">
        <f t="shared" si="5"/>
        <v>146400</v>
      </c>
      <c r="J23" s="34">
        <v>146400</v>
      </c>
      <c r="K23" s="34">
        <v>0</v>
      </c>
      <c r="L23">
        <v>0</v>
      </c>
      <c r="M23" t="s">
        <v>44</v>
      </c>
      <c r="N23" t="s">
        <v>14</v>
      </c>
      <c r="O23" t="s">
        <v>14</v>
      </c>
      <c r="P23" t="s">
        <v>14</v>
      </c>
    </row>
    <row r="24" spans="1:16" ht="24.75" customHeight="1" x14ac:dyDescent="0.2">
      <c r="A24" t="s">
        <v>45</v>
      </c>
      <c r="B24" s="2" t="str">
        <f t="shared" si="0"/>
        <v>Рентна плата за користування надрами для видобування корисних копалин місцевого значення</v>
      </c>
      <c r="C24" s="26">
        <f t="shared" si="1"/>
        <v>130800</v>
      </c>
      <c r="D24" s="33">
        <f t="shared" si="2"/>
        <v>130800</v>
      </c>
      <c r="E24" s="33">
        <f t="shared" si="3"/>
        <v>0</v>
      </c>
      <c r="F24" s="26">
        <f t="shared" si="4"/>
        <v>0</v>
      </c>
      <c r="G24" s="33">
        <v>0</v>
      </c>
      <c r="H24" s="33">
        <v>0</v>
      </c>
      <c r="I24" s="26">
        <f t="shared" si="5"/>
        <v>130800</v>
      </c>
      <c r="J24" s="33">
        <v>130800</v>
      </c>
      <c r="K24" s="33">
        <v>0</v>
      </c>
      <c r="L24">
        <v>0</v>
      </c>
      <c r="M24" t="s">
        <v>46</v>
      </c>
      <c r="N24" t="s">
        <v>14</v>
      </c>
      <c r="O24" t="s">
        <v>14</v>
      </c>
      <c r="P24" t="s">
        <v>14</v>
      </c>
    </row>
    <row r="25" spans="1:16" ht="24.75" customHeight="1" x14ac:dyDescent="0.2">
      <c r="A25" t="s">
        <v>47</v>
      </c>
      <c r="B25" s="2" t="str">
        <f t="shared" si="0"/>
        <v>Рентна плата за користування надрами в цілях, не пов'язаних з видобуванням корисних копалин</v>
      </c>
      <c r="C25" s="26">
        <f t="shared" si="1"/>
        <v>15600</v>
      </c>
      <c r="D25" s="33">
        <f t="shared" si="2"/>
        <v>15600</v>
      </c>
      <c r="E25" s="33">
        <f t="shared" si="3"/>
        <v>0</v>
      </c>
      <c r="F25" s="26">
        <f t="shared" si="4"/>
        <v>0</v>
      </c>
      <c r="G25" s="33">
        <v>0</v>
      </c>
      <c r="H25" s="33">
        <v>0</v>
      </c>
      <c r="I25" s="26">
        <f t="shared" si="5"/>
        <v>15600</v>
      </c>
      <c r="J25" s="33">
        <v>15600</v>
      </c>
      <c r="K25" s="33">
        <v>0</v>
      </c>
      <c r="L25">
        <v>0</v>
      </c>
      <c r="M25" t="s">
        <v>48</v>
      </c>
      <c r="N25" t="s">
        <v>14</v>
      </c>
      <c r="O25" t="s">
        <v>14</v>
      </c>
      <c r="P25" t="s">
        <v>14</v>
      </c>
    </row>
    <row r="26" spans="1:16" ht="24.75" customHeight="1" x14ac:dyDescent="0.2">
      <c r="A26" s="3" t="s">
        <v>49</v>
      </c>
      <c r="B26" s="4" t="str">
        <f t="shared" si="0"/>
        <v xml:space="preserve">Рентна плата за користування радіочастотним ресурсом України </v>
      </c>
      <c r="C26" s="28">
        <f t="shared" si="1"/>
        <v>2168888.1</v>
      </c>
      <c r="D26" s="34">
        <f t="shared" si="2"/>
        <v>2168888.1</v>
      </c>
      <c r="E26" s="34">
        <f t="shared" si="3"/>
        <v>0</v>
      </c>
      <c r="F26" s="28">
        <f t="shared" si="4"/>
        <v>2168888.1</v>
      </c>
      <c r="G26" s="34">
        <v>2168888.1</v>
      </c>
      <c r="H26" s="34">
        <v>0</v>
      </c>
      <c r="I26" s="28">
        <f t="shared" si="5"/>
        <v>0</v>
      </c>
      <c r="J26" s="34">
        <v>0</v>
      </c>
      <c r="K26" s="34">
        <v>0</v>
      </c>
      <c r="L26">
        <v>0</v>
      </c>
      <c r="M26" t="s">
        <v>50</v>
      </c>
      <c r="N26" t="s">
        <v>14</v>
      </c>
      <c r="O26" t="s">
        <v>14</v>
      </c>
      <c r="P26" t="s">
        <v>14</v>
      </c>
    </row>
    <row r="27" spans="1:16" ht="12.75" customHeight="1" x14ac:dyDescent="0.2">
      <c r="A27" s="3" t="s">
        <v>51</v>
      </c>
      <c r="B27" s="4" t="str">
        <f t="shared" si="0"/>
        <v>Плата за використання інших природних ресурсів</v>
      </c>
      <c r="C27" s="28">
        <f t="shared" si="1"/>
        <v>14200</v>
      </c>
      <c r="D27" s="34">
        <f t="shared" si="2"/>
        <v>14200</v>
      </c>
      <c r="E27" s="34">
        <f t="shared" si="3"/>
        <v>0</v>
      </c>
      <c r="F27" s="28">
        <f t="shared" si="4"/>
        <v>0</v>
      </c>
      <c r="G27" s="34">
        <v>0</v>
      </c>
      <c r="H27" s="34">
        <v>0</v>
      </c>
      <c r="I27" s="28">
        <f t="shared" si="5"/>
        <v>14200</v>
      </c>
      <c r="J27" s="34">
        <v>14200</v>
      </c>
      <c r="K27" s="34">
        <v>0</v>
      </c>
      <c r="L27">
        <v>0</v>
      </c>
      <c r="M27" t="s">
        <v>52</v>
      </c>
      <c r="N27" t="s">
        <v>14</v>
      </c>
      <c r="O27" t="s">
        <v>14</v>
      </c>
      <c r="P27" t="s">
        <v>14</v>
      </c>
    </row>
    <row r="28" spans="1:16" ht="12.75" customHeight="1" x14ac:dyDescent="0.2">
      <c r="A28" s="3" t="s">
        <v>53</v>
      </c>
      <c r="B28" s="4" t="str">
        <f t="shared" si="0"/>
        <v>Рентна плата за транспортування</v>
      </c>
      <c r="C28" s="28">
        <f t="shared" si="1"/>
        <v>1537239.5</v>
      </c>
      <c r="D28" s="34">
        <f t="shared" si="2"/>
        <v>1537239.5</v>
      </c>
      <c r="E28" s="34">
        <f t="shared" si="3"/>
        <v>0</v>
      </c>
      <c r="F28" s="28">
        <f t="shared" si="4"/>
        <v>1537239.5</v>
      </c>
      <c r="G28" s="34">
        <v>1537239.5</v>
      </c>
      <c r="H28" s="34">
        <v>0</v>
      </c>
      <c r="I28" s="28">
        <f t="shared" si="5"/>
        <v>0</v>
      </c>
      <c r="J28" s="34">
        <v>0</v>
      </c>
      <c r="K28" s="34">
        <v>0</v>
      </c>
      <c r="L28">
        <v>0</v>
      </c>
      <c r="M28" t="s">
        <v>54</v>
      </c>
      <c r="N28" t="s">
        <v>14</v>
      </c>
      <c r="O28" t="s">
        <v>14</v>
      </c>
      <c r="P28" t="s">
        <v>14</v>
      </c>
    </row>
    <row r="29" spans="1:16" ht="36.75" customHeight="1" x14ac:dyDescent="0.2">
      <c r="A29" t="s">
        <v>55</v>
      </c>
      <c r="B29" s="2" t="str">
        <f t="shared" si="0"/>
        <v xml:space="preserve">Рентна плата за транспортування нафти та нафтопродуктів магістральними нафтопроводами та нафтопродуктопроводами територією України </v>
      </c>
      <c r="C29" s="26">
        <f t="shared" si="1"/>
        <v>247126.9</v>
      </c>
      <c r="D29" s="33">
        <f t="shared" si="2"/>
        <v>247126.9</v>
      </c>
      <c r="E29" s="33">
        <f t="shared" si="3"/>
        <v>0</v>
      </c>
      <c r="F29" s="26">
        <f t="shared" si="4"/>
        <v>247126.9</v>
      </c>
      <c r="G29" s="33">
        <v>247126.9</v>
      </c>
      <c r="H29" s="33">
        <v>0</v>
      </c>
      <c r="I29" s="26">
        <f t="shared" si="5"/>
        <v>0</v>
      </c>
      <c r="J29" s="33">
        <v>0</v>
      </c>
      <c r="K29" s="33">
        <v>0</v>
      </c>
      <c r="L29">
        <v>0</v>
      </c>
      <c r="M29" t="s">
        <v>56</v>
      </c>
      <c r="N29" t="s">
        <v>14</v>
      </c>
      <c r="O29" t="s">
        <v>14</v>
      </c>
      <c r="P29" t="s">
        <v>14</v>
      </c>
    </row>
    <row r="30" spans="1:16" ht="24.75" customHeight="1" x14ac:dyDescent="0.2">
      <c r="A30" t="s">
        <v>57</v>
      </c>
      <c r="B30" s="2" t="str">
        <f t="shared" si="0"/>
        <v xml:space="preserve">Рентна плата за транзитне транспортування трубопроводами аміаку територією України </v>
      </c>
      <c r="C30" s="26">
        <f t="shared" si="1"/>
        <v>1290112.6000000001</v>
      </c>
      <c r="D30" s="33">
        <f t="shared" si="2"/>
        <v>1290112.6000000001</v>
      </c>
      <c r="E30" s="33">
        <f t="shared" si="3"/>
        <v>0</v>
      </c>
      <c r="F30" s="26">
        <f t="shared" si="4"/>
        <v>1290112.6000000001</v>
      </c>
      <c r="G30" s="33">
        <v>1290112.6000000001</v>
      </c>
      <c r="H30" s="33">
        <v>0</v>
      </c>
      <c r="I30" s="26">
        <f t="shared" si="5"/>
        <v>0</v>
      </c>
      <c r="J30" s="33">
        <v>0</v>
      </c>
      <c r="K30" s="33">
        <v>0</v>
      </c>
      <c r="L30">
        <v>0</v>
      </c>
      <c r="M30" t="s">
        <v>58</v>
      </c>
      <c r="N30" t="s">
        <v>14</v>
      </c>
      <c r="O30" t="s">
        <v>14</v>
      </c>
      <c r="P30" t="s">
        <v>14</v>
      </c>
    </row>
    <row r="31" spans="1:16" ht="12.75" customHeight="1" x14ac:dyDescent="0.2">
      <c r="A31" s="7" t="s">
        <v>59</v>
      </c>
      <c r="B31" s="8" t="str">
        <f t="shared" si="0"/>
        <v>Внутрішні податки на товари та послуги</v>
      </c>
      <c r="C31" s="29">
        <f t="shared" si="1"/>
        <v>735859690.70000005</v>
      </c>
      <c r="D31" s="35">
        <f t="shared" si="2"/>
        <v>663991216</v>
      </c>
      <c r="E31" s="35">
        <f t="shared" si="3"/>
        <v>71868474.700000003</v>
      </c>
      <c r="F31" s="29">
        <f t="shared" si="4"/>
        <v>718272474.70000005</v>
      </c>
      <c r="G31" s="35">
        <v>646404000</v>
      </c>
      <c r="H31" s="35">
        <v>71868474.700000003</v>
      </c>
      <c r="I31" s="29">
        <f t="shared" si="5"/>
        <v>17587216</v>
      </c>
      <c r="J31" s="35">
        <v>17587216</v>
      </c>
      <c r="K31" s="35">
        <v>0</v>
      </c>
      <c r="L31">
        <v>0</v>
      </c>
      <c r="M31" t="s">
        <v>60</v>
      </c>
      <c r="N31" t="s">
        <v>14</v>
      </c>
      <c r="O31" t="s">
        <v>14</v>
      </c>
      <c r="P31" t="s">
        <v>14</v>
      </c>
    </row>
    <row r="32" spans="1:16" ht="24.75" customHeight="1" x14ac:dyDescent="0.2">
      <c r="A32" s="3" t="s">
        <v>61</v>
      </c>
      <c r="B32" s="4" t="str">
        <f t="shared" si="0"/>
        <v>Акцизний податок з вироблених в Україні підакцизних товарів (продукції)</v>
      </c>
      <c r="C32" s="28">
        <f t="shared" si="1"/>
        <v>86444000</v>
      </c>
      <c r="D32" s="34">
        <f t="shared" si="2"/>
        <v>72342877</v>
      </c>
      <c r="E32" s="34">
        <f t="shared" si="3"/>
        <v>14101123</v>
      </c>
      <c r="F32" s="28">
        <f t="shared" si="4"/>
        <v>84267123</v>
      </c>
      <c r="G32" s="34">
        <v>70166000</v>
      </c>
      <c r="H32" s="34">
        <v>14101123</v>
      </c>
      <c r="I32" s="28">
        <f t="shared" si="5"/>
        <v>2176877</v>
      </c>
      <c r="J32" s="34">
        <v>2176877</v>
      </c>
      <c r="K32" s="34">
        <v>0</v>
      </c>
      <c r="L32">
        <v>0</v>
      </c>
      <c r="M32" t="s">
        <v>62</v>
      </c>
      <c r="N32" t="s">
        <v>14</v>
      </c>
      <c r="O32" t="s">
        <v>14</v>
      </c>
      <c r="P32" t="s">
        <v>14</v>
      </c>
    </row>
    <row r="33" spans="1:16" ht="12.75" customHeight="1" x14ac:dyDescent="0.2">
      <c r="A33" t="s">
        <v>63</v>
      </c>
      <c r="B33" s="2" t="str">
        <f t="shared" si="0"/>
        <v>Спирт</v>
      </c>
      <c r="C33" s="26">
        <f t="shared" si="1"/>
        <v>175000</v>
      </c>
      <c r="D33" s="33">
        <f t="shared" si="2"/>
        <v>175000</v>
      </c>
      <c r="E33" s="33">
        <f t="shared" si="3"/>
        <v>0</v>
      </c>
      <c r="F33" s="26">
        <f t="shared" si="4"/>
        <v>175000</v>
      </c>
      <c r="G33" s="33">
        <v>175000</v>
      </c>
      <c r="H33" s="33">
        <v>0</v>
      </c>
      <c r="I33" s="26">
        <f t="shared" si="5"/>
        <v>0</v>
      </c>
      <c r="J33" s="33">
        <v>0</v>
      </c>
      <c r="K33" s="33">
        <v>0</v>
      </c>
      <c r="L33">
        <v>0</v>
      </c>
      <c r="M33" t="s">
        <v>64</v>
      </c>
      <c r="N33" t="s">
        <v>14</v>
      </c>
      <c r="O33" t="s">
        <v>14</v>
      </c>
      <c r="P33" t="s">
        <v>14</v>
      </c>
    </row>
    <row r="34" spans="1:16" ht="12.75" customHeight="1" x14ac:dyDescent="0.2">
      <c r="A34" t="s">
        <v>65</v>
      </c>
      <c r="B34" s="2" t="str">
        <f t="shared" si="0"/>
        <v>Лікеро-горілчана продукція</v>
      </c>
      <c r="C34" s="26">
        <f t="shared" si="1"/>
        <v>6469000</v>
      </c>
      <c r="D34" s="33">
        <f t="shared" si="2"/>
        <v>6469000</v>
      </c>
      <c r="E34" s="33">
        <f t="shared" si="3"/>
        <v>0</v>
      </c>
      <c r="F34" s="26">
        <f t="shared" si="4"/>
        <v>6469000</v>
      </c>
      <c r="G34" s="33">
        <v>6469000</v>
      </c>
      <c r="H34" s="33">
        <v>0</v>
      </c>
      <c r="I34" s="26">
        <f t="shared" si="5"/>
        <v>0</v>
      </c>
      <c r="J34" s="33">
        <v>0</v>
      </c>
      <c r="K34" s="33">
        <v>0</v>
      </c>
      <c r="L34">
        <v>0</v>
      </c>
      <c r="M34" t="s">
        <v>66</v>
      </c>
      <c r="N34" t="s">
        <v>14</v>
      </c>
      <c r="O34" t="s">
        <v>14</v>
      </c>
      <c r="P34" t="s">
        <v>14</v>
      </c>
    </row>
    <row r="35" spans="1:16" ht="24.75" customHeight="1" x14ac:dyDescent="0.2">
      <c r="A35" t="s">
        <v>67</v>
      </c>
      <c r="B35" s="2" t="str">
        <f t="shared" si="0"/>
        <v>Виноробна продукція, для виробництва якої не використовується спирт етиловий</v>
      </c>
      <c r="C35" s="26">
        <f t="shared" si="1"/>
        <v>1647000</v>
      </c>
      <c r="D35" s="33">
        <f t="shared" si="2"/>
        <v>1647000</v>
      </c>
      <c r="E35" s="33">
        <f t="shared" si="3"/>
        <v>0</v>
      </c>
      <c r="F35" s="26">
        <f t="shared" si="4"/>
        <v>1647000</v>
      </c>
      <c r="G35" s="33">
        <v>1647000</v>
      </c>
      <c r="H35" s="33">
        <v>0</v>
      </c>
      <c r="I35" s="26">
        <f t="shared" si="5"/>
        <v>0</v>
      </c>
      <c r="J35" s="33">
        <v>0</v>
      </c>
      <c r="K35" s="33">
        <v>0</v>
      </c>
      <c r="L35">
        <v>0</v>
      </c>
      <c r="M35" t="s">
        <v>68</v>
      </c>
      <c r="N35" t="s">
        <v>14</v>
      </c>
      <c r="O35" t="s">
        <v>14</v>
      </c>
      <c r="P35" t="s">
        <v>14</v>
      </c>
    </row>
    <row r="36" spans="1:16" ht="12.75" customHeight="1" x14ac:dyDescent="0.2">
      <c r="A36" t="s">
        <v>69</v>
      </c>
      <c r="B36" s="2" t="str">
        <f t="shared" si="0"/>
        <v>Пиво</v>
      </c>
      <c r="C36" s="26">
        <f t="shared" si="1"/>
        <v>4568000</v>
      </c>
      <c r="D36" s="33">
        <f t="shared" si="2"/>
        <v>4568000</v>
      </c>
      <c r="E36" s="33">
        <f t="shared" si="3"/>
        <v>0</v>
      </c>
      <c r="F36" s="26">
        <f t="shared" si="4"/>
        <v>4568000</v>
      </c>
      <c r="G36" s="33">
        <v>4568000</v>
      </c>
      <c r="H36" s="33">
        <v>0</v>
      </c>
      <c r="I36" s="26">
        <f t="shared" si="5"/>
        <v>0</v>
      </c>
      <c r="J36" s="33">
        <v>0</v>
      </c>
      <c r="K36" s="33">
        <v>0</v>
      </c>
      <c r="L36">
        <v>0</v>
      </c>
      <c r="M36" t="s">
        <v>70</v>
      </c>
      <c r="N36" t="s">
        <v>14</v>
      </c>
      <c r="O36" t="s">
        <v>14</v>
      </c>
      <c r="P36" t="s">
        <v>14</v>
      </c>
    </row>
    <row r="37" spans="1:16" ht="24.75" customHeight="1" x14ac:dyDescent="0.2">
      <c r="A37" t="s">
        <v>71</v>
      </c>
      <c r="B37" s="2" t="str">
        <f t="shared" si="0"/>
        <v>Тютюн та тютюнові вироби, рідини, що використовуються в електронних сигаретах</v>
      </c>
      <c r="C37" s="26">
        <f t="shared" si="1"/>
        <v>53674000</v>
      </c>
      <c r="D37" s="33">
        <f t="shared" si="2"/>
        <v>53674000</v>
      </c>
      <c r="E37" s="33">
        <f t="shared" si="3"/>
        <v>0</v>
      </c>
      <c r="F37" s="26">
        <f t="shared" si="4"/>
        <v>53674000</v>
      </c>
      <c r="G37" s="33">
        <v>53674000</v>
      </c>
      <c r="H37" s="33">
        <v>0</v>
      </c>
      <c r="I37" s="26">
        <f t="shared" si="5"/>
        <v>0</v>
      </c>
      <c r="J37" s="33">
        <v>0</v>
      </c>
      <c r="K37" s="33">
        <v>0</v>
      </c>
      <c r="L37">
        <v>0</v>
      </c>
      <c r="M37" t="s">
        <v>72</v>
      </c>
      <c r="N37" t="s">
        <v>14</v>
      </c>
      <c r="O37" t="s">
        <v>14</v>
      </c>
      <c r="P37" t="s">
        <v>14</v>
      </c>
    </row>
    <row r="38" spans="1:16" ht="12.75" customHeight="1" x14ac:dyDescent="0.2">
      <c r="A38" t="s">
        <v>73</v>
      </c>
      <c r="B38" s="2" t="str">
        <f t="shared" si="0"/>
        <v xml:space="preserve">Транспортні засоби </v>
      </c>
      <c r="C38" s="26">
        <f t="shared" si="1"/>
        <v>81000</v>
      </c>
      <c r="D38" s="33">
        <f t="shared" si="2"/>
        <v>0</v>
      </c>
      <c r="E38" s="33">
        <f t="shared" si="3"/>
        <v>81000</v>
      </c>
      <c r="F38" s="26">
        <f t="shared" si="4"/>
        <v>81000</v>
      </c>
      <c r="G38" s="33">
        <v>0</v>
      </c>
      <c r="H38" s="33">
        <v>81000</v>
      </c>
      <c r="I38" s="26">
        <f t="shared" si="5"/>
        <v>0</v>
      </c>
      <c r="J38" s="33">
        <v>0</v>
      </c>
      <c r="K38" s="33">
        <v>0</v>
      </c>
      <c r="L38">
        <v>0</v>
      </c>
      <c r="M38" t="s">
        <v>74</v>
      </c>
      <c r="N38" t="s">
        <v>14</v>
      </c>
      <c r="O38" t="s">
        <v>14</v>
      </c>
      <c r="P38" t="s">
        <v>14</v>
      </c>
    </row>
    <row r="39" spans="1:16" ht="12.75" customHeight="1" x14ac:dyDescent="0.2">
      <c r="A39" t="s">
        <v>75</v>
      </c>
      <c r="B39" s="2" t="str">
        <f t="shared" si="0"/>
        <v>Електрична енергія</v>
      </c>
      <c r="C39" s="26">
        <f t="shared" si="1"/>
        <v>3474000</v>
      </c>
      <c r="D39" s="33">
        <f t="shared" si="2"/>
        <v>3474000</v>
      </c>
      <c r="E39" s="33">
        <f t="shared" si="3"/>
        <v>0</v>
      </c>
      <c r="F39" s="26">
        <f t="shared" si="4"/>
        <v>3474000</v>
      </c>
      <c r="G39" s="33">
        <v>3474000</v>
      </c>
      <c r="H39" s="33">
        <v>0</v>
      </c>
      <c r="I39" s="26">
        <f t="shared" si="5"/>
        <v>0</v>
      </c>
      <c r="J39" s="33">
        <v>0</v>
      </c>
      <c r="K39" s="33">
        <v>0</v>
      </c>
      <c r="L39">
        <v>0</v>
      </c>
      <c r="M39" t="s">
        <v>76</v>
      </c>
      <c r="N39" t="s">
        <v>14</v>
      </c>
      <c r="O39" t="s">
        <v>14</v>
      </c>
      <c r="P39" t="s">
        <v>14</v>
      </c>
    </row>
    <row r="40" spans="1:16" ht="12.75" customHeight="1" x14ac:dyDescent="0.2">
      <c r="A40" t="s">
        <v>77</v>
      </c>
      <c r="B40" s="2" t="str">
        <f t="shared" ref="B40:B71" si="6">CONCATENATE(SUBSTITUTE(M40,"###",""),SUBSTITUTE(N40,"###",""),SUBSTITUTE(O40,"###",""),SUBSTITUTE(P40,"###",""))</f>
        <v>Пальне</v>
      </c>
      <c r="C40" s="26">
        <f t="shared" ref="C40:C71" si="7">D40+E40</f>
        <v>16197000</v>
      </c>
      <c r="D40" s="33">
        <f t="shared" ref="D40:D71" si="8">G40+J40</f>
        <v>2176877</v>
      </c>
      <c r="E40" s="33">
        <f t="shared" ref="E40:E71" si="9">H40+K40</f>
        <v>14020123</v>
      </c>
      <c r="F40" s="26">
        <f t="shared" ref="F40:F71" si="10">G40+H40</f>
        <v>14020123</v>
      </c>
      <c r="G40" s="33">
        <v>0</v>
      </c>
      <c r="H40" s="33">
        <v>14020123</v>
      </c>
      <c r="I40" s="26">
        <f t="shared" ref="I40:I71" si="11">J40+K40</f>
        <v>2176877</v>
      </c>
      <c r="J40" s="33">
        <v>2176877</v>
      </c>
      <c r="K40" s="33">
        <v>0</v>
      </c>
      <c r="L40">
        <v>0</v>
      </c>
      <c r="M40" t="s">
        <v>78</v>
      </c>
      <c r="N40" t="s">
        <v>14</v>
      </c>
      <c r="O40" t="s">
        <v>14</v>
      </c>
      <c r="P40" t="s">
        <v>14</v>
      </c>
    </row>
    <row r="41" spans="1:16" ht="24.75" customHeight="1" x14ac:dyDescent="0.2">
      <c r="A41" t="s">
        <v>79</v>
      </c>
      <c r="B41" s="2" t="str">
        <f t="shared" si="6"/>
        <v xml:space="preserve">Виноробна продукція, для виробництва якої використовується спирт етиловий </v>
      </c>
      <c r="C41" s="26">
        <f t="shared" si="7"/>
        <v>159000</v>
      </c>
      <c r="D41" s="33">
        <f t="shared" si="8"/>
        <v>159000</v>
      </c>
      <c r="E41" s="33">
        <f t="shared" si="9"/>
        <v>0</v>
      </c>
      <c r="F41" s="26">
        <f t="shared" si="10"/>
        <v>159000</v>
      </c>
      <c r="G41" s="33">
        <v>159000</v>
      </c>
      <c r="H41" s="33">
        <v>0</v>
      </c>
      <c r="I41" s="26">
        <f t="shared" si="11"/>
        <v>0</v>
      </c>
      <c r="J41" s="33">
        <v>0</v>
      </c>
      <c r="K41" s="33">
        <v>0</v>
      </c>
      <c r="L41">
        <v>0</v>
      </c>
      <c r="M41" t="s">
        <v>80</v>
      </c>
      <c r="N41" t="s">
        <v>14</v>
      </c>
      <c r="O41" t="s">
        <v>14</v>
      </c>
      <c r="P41" t="s">
        <v>14</v>
      </c>
    </row>
    <row r="42" spans="1:16" ht="24.75" customHeight="1" x14ac:dyDescent="0.2">
      <c r="A42" s="3" t="s">
        <v>81</v>
      </c>
      <c r="B42" s="4" t="str">
        <f t="shared" si="6"/>
        <v>Акцизний податок з ввезених на митну територію України підакцизних товарів (продукції)</v>
      </c>
      <c r="C42" s="28">
        <f t="shared" si="7"/>
        <v>76553690.700000003</v>
      </c>
      <c r="D42" s="34">
        <f t="shared" si="8"/>
        <v>18786339</v>
      </c>
      <c r="E42" s="34">
        <f t="shared" si="9"/>
        <v>57767351.700000003</v>
      </c>
      <c r="F42" s="28">
        <f t="shared" si="10"/>
        <v>69505351.700000003</v>
      </c>
      <c r="G42" s="34">
        <v>11738000</v>
      </c>
      <c r="H42" s="34">
        <v>57767351.700000003</v>
      </c>
      <c r="I42" s="28">
        <f t="shared" si="11"/>
        <v>7048339</v>
      </c>
      <c r="J42" s="34">
        <v>7048339</v>
      </c>
      <c r="K42" s="34">
        <v>0</v>
      </c>
      <c r="L42">
        <v>0</v>
      </c>
      <c r="M42" t="s">
        <v>82</v>
      </c>
      <c r="N42" t="s">
        <v>14</v>
      </c>
      <c r="O42" t="s">
        <v>14</v>
      </c>
      <c r="P42" t="s">
        <v>14</v>
      </c>
    </row>
    <row r="43" spans="1:16" ht="12.75" customHeight="1" x14ac:dyDescent="0.2">
      <c r="A43" t="s">
        <v>83</v>
      </c>
      <c r="B43" s="2" t="str">
        <f t="shared" si="6"/>
        <v>Лікеро-горілчана продукція</v>
      </c>
      <c r="C43" s="26">
        <f t="shared" si="7"/>
        <v>1591000</v>
      </c>
      <c r="D43" s="33">
        <f t="shared" si="8"/>
        <v>1591000</v>
      </c>
      <c r="E43" s="33">
        <f t="shared" si="9"/>
        <v>0</v>
      </c>
      <c r="F43" s="26">
        <f t="shared" si="10"/>
        <v>1591000</v>
      </c>
      <c r="G43" s="33">
        <v>1591000</v>
      </c>
      <c r="H43" s="33">
        <v>0</v>
      </c>
      <c r="I43" s="26">
        <f t="shared" si="11"/>
        <v>0</v>
      </c>
      <c r="J43" s="33">
        <v>0</v>
      </c>
      <c r="K43" s="33">
        <v>0</v>
      </c>
      <c r="L43">
        <v>0</v>
      </c>
      <c r="M43" t="s">
        <v>66</v>
      </c>
      <c r="N43" t="s">
        <v>14</v>
      </c>
      <c r="O43" t="s">
        <v>14</v>
      </c>
      <c r="P43" t="s">
        <v>14</v>
      </c>
    </row>
    <row r="44" spans="1:16" ht="12.75" customHeight="1" x14ac:dyDescent="0.2">
      <c r="A44" t="s">
        <v>84</v>
      </c>
      <c r="B44" s="2" t="str">
        <f t="shared" si="6"/>
        <v>Виноробна продукція</v>
      </c>
      <c r="C44" s="26">
        <f t="shared" si="7"/>
        <v>797000</v>
      </c>
      <c r="D44" s="33">
        <f t="shared" si="8"/>
        <v>797000</v>
      </c>
      <c r="E44" s="33">
        <f t="shared" si="9"/>
        <v>0</v>
      </c>
      <c r="F44" s="26">
        <f t="shared" si="10"/>
        <v>797000</v>
      </c>
      <c r="G44" s="33">
        <v>797000</v>
      </c>
      <c r="H44" s="33">
        <v>0</v>
      </c>
      <c r="I44" s="26">
        <f t="shared" si="11"/>
        <v>0</v>
      </c>
      <c r="J44" s="33">
        <v>0</v>
      </c>
      <c r="K44" s="33">
        <v>0</v>
      </c>
      <c r="L44">
        <v>0</v>
      </c>
      <c r="M44" t="s">
        <v>85</v>
      </c>
      <c r="N44" t="s">
        <v>14</v>
      </c>
      <c r="O44" t="s">
        <v>14</v>
      </c>
      <c r="P44" t="s">
        <v>14</v>
      </c>
    </row>
    <row r="45" spans="1:16" ht="12.75" customHeight="1" x14ac:dyDescent="0.2">
      <c r="A45" t="s">
        <v>86</v>
      </c>
      <c r="B45" s="2" t="str">
        <f t="shared" si="6"/>
        <v>Пиво</v>
      </c>
      <c r="C45" s="26">
        <f t="shared" si="7"/>
        <v>142000</v>
      </c>
      <c r="D45" s="33">
        <f t="shared" si="8"/>
        <v>142000</v>
      </c>
      <c r="E45" s="33">
        <f t="shared" si="9"/>
        <v>0</v>
      </c>
      <c r="F45" s="26">
        <f t="shared" si="10"/>
        <v>142000</v>
      </c>
      <c r="G45" s="33">
        <v>142000</v>
      </c>
      <c r="H45" s="33">
        <v>0</v>
      </c>
      <c r="I45" s="26">
        <f t="shared" si="11"/>
        <v>0</v>
      </c>
      <c r="J45" s="33">
        <v>0</v>
      </c>
      <c r="K45" s="33">
        <v>0</v>
      </c>
      <c r="L45">
        <v>0</v>
      </c>
      <c r="M45" t="s">
        <v>70</v>
      </c>
      <c r="N45" t="s">
        <v>14</v>
      </c>
      <c r="O45" t="s">
        <v>14</v>
      </c>
      <c r="P45" t="s">
        <v>14</v>
      </c>
    </row>
    <row r="46" spans="1:16" ht="24.75" customHeight="1" x14ac:dyDescent="0.2">
      <c r="A46" t="s">
        <v>87</v>
      </c>
      <c r="B46" s="2" t="str">
        <f t="shared" si="6"/>
        <v>Тютюн та тютюнові вироби, рідини, що використовуються в електронних сигаретах</v>
      </c>
      <c r="C46" s="26">
        <f t="shared" si="7"/>
        <v>8982000</v>
      </c>
      <c r="D46" s="33">
        <f t="shared" si="8"/>
        <v>8982000</v>
      </c>
      <c r="E46" s="33">
        <f t="shared" si="9"/>
        <v>0</v>
      </c>
      <c r="F46" s="26">
        <f t="shared" si="10"/>
        <v>8982000</v>
      </c>
      <c r="G46" s="33">
        <v>8982000</v>
      </c>
      <c r="H46" s="33">
        <v>0</v>
      </c>
      <c r="I46" s="26">
        <f t="shared" si="11"/>
        <v>0</v>
      </c>
      <c r="J46" s="33">
        <v>0</v>
      </c>
      <c r="K46" s="33">
        <v>0</v>
      </c>
      <c r="L46">
        <v>0</v>
      </c>
      <c r="M46" t="s">
        <v>72</v>
      </c>
      <c r="N46" t="s">
        <v>14</v>
      </c>
      <c r="O46" t="s">
        <v>14</v>
      </c>
      <c r="P46" t="s">
        <v>14</v>
      </c>
    </row>
    <row r="47" spans="1:16" ht="12.75" customHeight="1" x14ac:dyDescent="0.2">
      <c r="A47" t="s">
        <v>88</v>
      </c>
      <c r="B47" s="2" t="str">
        <f t="shared" si="6"/>
        <v>Транспортні засоби</v>
      </c>
      <c r="C47" s="26">
        <f t="shared" si="7"/>
        <v>12372690.699999999</v>
      </c>
      <c r="D47" s="33">
        <f t="shared" si="8"/>
        <v>0</v>
      </c>
      <c r="E47" s="33">
        <f t="shared" si="9"/>
        <v>12372690.699999999</v>
      </c>
      <c r="F47" s="26">
        <f t="shared" si="10"/>
        <v>12372690.699999999</v>
      </c>
      <c r="G47" s="33">
        <v>0</v>
      </c>
      <c r="H47" s="33">
        <v>12372690.699999999</v>
      </c>
      <c r="I47" s="26">
        <f t="shared" si="11"/>
        <v>0</v>
      </c>
      <c r="J47" s="33">
        <v>0</v>
      </c>
      <c r="K47" s="33">
        <v>0</v>
      </c>
      <c r="L47">
        <v>0</v>
      </c>
      <c r="M47" t="s">
        <v>89</v>
      </c>
      <c r="N47" t="s">
        <v>14</v>
      </c>
      <c r="O47" t="s">
        <v>14</v>
      </c>
      <c r="P47" t="s">
        <v>14</v>
      </c>
    </row>
    <row r="48" spans="1:16" ht="12.75" customHeight="1" x14ac:dyDescent="0.2">
      <c r="A48" t="s">
        <v>90</v>
      </c>
      <c r="B48" s="2" t="str">
        <f t="shared" si="6"/>
        <v>Кузови для моторних транспортних засобів</v>
      </c>
      <c r="C48" s="26">
        <f t="shared" si="7"/>
        <v>2000</v>
      </c>
      <c r="D48" s="33">
        <f t="shared" si="8"/>
        <v>2000</v>
      </c>
      <c r="E48" s="33">
        <f t="shared" si="9"/>
        <v>0</v>
      </c>
      <c r="F48" s="26">
        <f t="shared" si="10"/>
        <v>2000</v>
      </c>
      <c r="G48" s="33">
        <v>2000</v>
      </c>
      <c r="H48" s="33">
        <v>0</v>
      </c>
      <c r="I48" s="26">
        <f t="shared" si="11"/>
        <v>0</v>
      </c>
      <c r="J48" s="33">
        <v>0</v>
      </c>
      <c r="K48" s="33">
        <v>0</v>
      </c>
      <c r="L48">
        <v>0</v>
      </c>
      <c r="M48" t="s">
        <v>91</v>
      </c>
      <c r="N48" t="s">
        <v>14</v>
      </c>
      <c r="O48" t="s">
        <v>14</v>
      </c>
      <c r="P48" t="s">
        <v>14</v>
      </c>
    </row>
    <row r="49" spans="1:16" ht="12.75" customHeight="1" x14ac:dyDescent="0.2">
      <c r="A49" t="s">
        <v>92</v>
      </c>
      <c r="B49" s="2" t="str">
        <f t="shared" si="6"/>
        <v>Електрична енергія</v>
      </c>
      <c r="C49" s="26">
        <f t="shared" si="7"/>
        <v>133000</v>
      </c>
      <c r="D49" s="33">
        <f t="shared" si="8"/>
        <v>133000</v>
      </c>
      <c r="E49" s="33">
        <f t="shared" si="9"/>
        <v>0</v>
      </c>
      <c r="F49" s="26">
        <f t="shared" si="10"/>
        <v>133000</v>
      </c>
      <c r="G49" s="33">
        <v>133000</v>
      </c>
      <c r="H49" s="33">
        <v>0</v>
      </c>
      <c r="I49" s="26">
        <f t="shared" si="11"/>
        <v>0</v>
      </c>
      <c r="J49" s="33">
        <v>0</v>
      </c>
      <c r="K49" s="33">
        <v>0</v>
      </c>
      <c r="L49">
        <v>0</v>
      </c>
      <c r="M49" t="s">
        <v>76</v>
      </c>
      <c r="N49" t="s">
        <v>14</v>
      </c>
      <c r="O49" t="s">
        <v>14</v>
      </c>
      <c r="P49" t="s">
        <v>14</v>
      </c>
    </row>
    <row r="50" spans="1:16" ht="12.75" customHeight="1" x14ac:dyDescent="0.2">
      <c r="A50" t="s">
        <v>93</v>
      </c>
      <c r="B50" s="2" t="str">
        <f t="shared" si="6"/>
        <v>Пальне</v>
      </c>
      <c r="C50" s="26">
        <f t="shared" si="7"/>
        <v>52443000</v>
      </c>
      <c r="D50" s="33">
        <f t="shared" si="8"/>
        <v>7048339</v>
      </c>
      <c r="E50" s="33">
        <f t="shared" si="9"/>
        <v>45394661</v>
      </c>
      <c r="F50" s="26">
        <f t="shared" si="10"/>
        <v>45394661</v>
      </c>
      <c r="G50" s="33">
        <v>0</v>
      </c>
      <c r="H50" s="33">
        <v>45394661</v>
      </c>
      <c r="I50" s="26">
        <f t="shared" si="11"/>
        <v>7048339</v>
      </c>
      <c r="J50" s="33">
        <v>7048339</v>
      </c>
      <c r="K50" s="33">
        <v>0</v>
      </c>
      <c r="L50">
        <v>0</v>
      </c>
      <c r="M50" t="s">
        <v>78</v>
      </c>
      <c r="N50" t="s">
        <v>14</v>
      </c>
      <c r="O50" t="s">
        <v>14</v>
      </c>
      <c r="P50" t="s">
        <v>14</v>
      </c>
    </row>
    <row r="51" spans="1:16" ht="12.75" customHeight="1" x14ac:dyDescent="0.2">
      <c r="A51" t="s">
        <v>94</v>
      </c>
      <c r="B51" s="2" t="str">
        <f t="shared" si="6"/>
        <v>Інші підакцизні товари іноземного виробництва</v>
      </c>
      <c r="C51" s="26">
        <f t="shared" si="7"/>
        <v>91000</v>
      </c>
      <c r="D51" s="33">
        <f t="shared" si="8"/>
        <v>91000</v>
      </c>
      <c r="E51" s="33">
        <f t="shared" si="9"/>
        <v>0</v>
      </c>
      <c r="F51" s="26">
        <f t="shared" si="10"/>
        <v>91000</v>
      </c>
      <c r="G51" s="33">
        <v>91000</v>
      </c>
      <c r="H51" s="33">
        <v>0</v>
      </c>
      <c r="I51" s="26">
        <f t="shared" si="11"/>
        <v>0</v>
      </c>
      <c r="J51" s="33">
        <v>0</v>
      </c>
      <c r="K51" s="33">
        <v>0</v>
      </c>
      <c r="L51">
        <v>0</v>
      </c>
      <c r="M51" t="s">
        <v>95</v>
      </c>
      <c r="N51" t="s">
        <v>14</v>
      </c>
      <c r="O51" t="s">
        <v>14</v>
      </c>
      <c r="P51" t="s">
        <v>14</v>
      </c>
    </row>
    <row r="52" spans="1:16" ht="24.75" customHeight="1" x14ac:dyDescent="0.2">
      <c r="A52" s="3" t="s">
        <v>96</v>
      </c>
      <c r="B52" s="4" t="str">
        <f t="shared" si="6"/>
        <v>Акцизний податок з реалізації суб'єктами господарювання роздрібної торгівлі підакцизних товарів</v>
      </c>
      <c r="C52" s="28">
        <f t="shared" si="7"/>
        <v>8362000</v>
      </c>
      <c r="D52" s="34">
        <f t="shared" si="8"/>
        <v>8362000</v>
      </c>
      <c r="E52" s="34">
        <f t="shared" si="9"/>
        <v>0</v>
      </c>
      <c r="F52" s="28">
        <f t="shared" si="10"/>
        <v>0</v>
      </c>
      <c r="G52" s="34">
        <v>0</v>
      </c>
      <c r="H52" s="34">
        <v>0</v>
      </c>
      <c r="I52" s="28">
        <f t="shared" si="11"/>
        <v>8362000</v>
      </c>
      <c r="J52" s="34">
        <v>8362000</v>
      </c>
      <c r="K52" s="34">
        <v>0</v>
      </c>
      <c r="L52">
        <v>0</v>
      </c>
      <c r="M52" t="s">
        <v>97</v>
      </c>
      <c r="N52" t="s">
        <v>14</v>
      </c>
      <c r="O52" t="s">
        <v>14</v>
      </c>
      <c r="P52" t="s">
        <v>14</v>
      </c>
    </row>
    <row r="53" spans="1:16" ht="36.75" customHeight="1" x14ac:dyDescent="0.2">
      <c r="A53" s="3" t="s">
        <v>98</v>
      </c>
      <c r="B53" s="4" t="str">
        <f t="shared" si="6"/>
        <v>Податок на додану вартість з вироблених в Україні товарів (робіт, послуг) з урахуванням бюджетного відшкодування</v>
      </c>
      <c r="C53" s="28">
        <f t="shared" si="7"/>
        <v>166300000</v>
      </c>
      <c r="D53" s="34">
        <f t="shared" si="8"/>
        <v>166300000</v>
      </c>
      <c r="E53" s="34">
        <f t="shared" si="9"/>
        <v>0</v>
      </c>
      <c r="F53" s="28">
        <f t="shared" si="10"/>
        <v>166300000</v>
      </c>
      <c r="G53" s="34">
        <v>166300000</v>
      </c>
      <c r="H53" s="34">
        <v>0</v>
      </c>
      <c r="I53" s="28">
        <f t="shared" si="11"/>
        <v>0</v>
      </c>
      <c r="J53" s="34">
        <v>0</v>
      </c>
      <c r="K53" s="34">
        <v>0</v>
      </c>
      <c r="L53">
        <v>0</v>
      </c>
      <c r="M53" t="s">
        <v>99</v>
      </c>
      <c r="N53" t="s">
        <v>14</v>
      </c>
      <c r="O53" t="s">
        <v>14</v>
      </c>
      <c r="P53" t="s">
        <v>14</v>
      </c>
    </row>
    <row r="54" spans="1:16" ht="24.75" customHeight="1" x14ac:dyDescent="0.2">
      <c r="A54" s="3" t="s">
        <v>100</v>
      </c>
      <c r="B54" s="4" t="str">
        <f t="shared" si="6"/>
        <v>Податок на додану вартість з ввезених на митну територію України товарів</v>
      </c>
      <c r="C54" s="28">
        <f t="shared" si="7"/>
        <v>398200000</v>
      </c>
      <c r="D54" s="34">
        <f t="shared" si="8"/>
        <v>398200000</v>
      </c>
      <c r="E54" s="34">
        <f t="shared" si="9"/>
        <v>0</v>
      </c>
      <c r="F54" s="28">
        <f t="shared" si="10"/>
        <v>398200000</v>
      </c>
      <c r="G54" s="34">
        <v>398200000</v>
      </c>
      <c r="H54" s="34">
        <v>0</v>
      </c>
      <c r="I54" s="28">
        <f t="shared" si="11"/>
        <v>0</v>
      </c>
      <c r="J54" s="34">
        <v>0</v>
      </c>
      <c r="K54" s="34">
        <v>0</v>
      </c>
      <c r="L54">
        <v>0</v>
      </c>
      <c r="M54" t="s">
        <v>101</v>
      </c>
      <c r="N54" t="s">
        <v>14</v>
      </c>
      <c r="O54" t="s">
        <v>14</v>
      </c>
      <c r="P54" t="s">
        <v>14</v>
      </c>
    </row>
    <row r="55" spans="1:16" ht="24.75" customHeight="1" x14ac:dyDescent="0.2">
      <c r="A55" s="7" t="s">
        <v>102</v>
      </c>
      <c r="B55" s="8" t="str">
        <f t="shared" si="6"/>
        <v>Податки на міжнародну торгівлю та зовнішні операції</v>
      </c>
      <c r="C55" s="29">
        <f t="shared" si="7"/>
        <v>37427000</v>
      </c>
      <c r="D55" s="35">
        <f t="shared" si="8"/>
        <v>27452000</v>
      </c>
      <c r="E55" s="35">
        <f t="shared" si="9"/>
        <v>9975000</v>
      </c>
      <c r="F55" s="29">
        <f t="shared" si="10"/>
        <v>37427000</v>
      </c>
      <c r="G55" s="35">
        <v>27452000</v>
      </c>
      <c r="H55" s="35">
        <v>9975000</v>
      </c>
      <c r="I55" s="29">
        <f t="shared" si="11"/>
        <v>0</v>
      </c>
      <c r="J55" s="35">
        <v>0</v>
      </c>
      <c r="K55" s="35">
        <v>0</v>
      </c>
      <c r="L55">
        <v>0</v>
      </c>
      <c r="M55" t="s">
        <v>103</v>
      </c>
      <c r="N55" t="s">
        <v>14</v>
      </c>
      <c r="O55" t="s">
        <v>14</v>
      </c>
      <c r="P55" t="s">
        <v>14</v>
      </c>
    </row>
    <row r="56" spans="1:16" ht="12.75" customHeight="1" x14ac:dyDescent="0.2">
      <c r="A56" s="3" t="s">
        <v>104</v>
      </c>
      <c r="B56" s="4" t="str">
        <f t="shared" si="6"/>
        <v>Ввізне мито</v>
      </c>
      <c r="C56" s="28">
        <f t="shared" si="7"/>
        <v>35645000</v>
      </c>
      <c r="D56" s="34">
        <f t="shared" si="8"/>
        <v>25670000</v>
      </c>
      <c r="E56" s="34">
        <f t="shared" si="9"/>
        <v>9975000</v>
      </c>
      <c r="F56" s="28">
        <f t="shared" si="10"/>
        <v>35645000</v>
      </c>
      <c r="G56" s="34">
        <v>25670000</v>
      </c>
      <c r="H56" s="34">
        <v>9975000</v>
      </c>
      <c r="I56" s="28">
        <f t="shared" si="11"/>
        <v>0</v>
      </c>
      <c r="J56" s="34">
        <v>0</v>
      </c>
      <c r="K56" s="34">
        <v>0</v>
      </c>
      <c r="L56">
        <v>0</v>
      </c>
      <c r="M56" t="s">
        <v>105</v>
      </c>
      <c r="N56" t="s">
        <v>14</v>
      </c>
      <c r="O56" t="s">
        <v>14</v>
      </c>
      <c r="P56" t="s">
        <v>14</v>
      </c>
    </row>
    <row r="57" spans="1:16" ht="12.75" customHeight="1" x14ac:dyDescent="0.2">
      <c r="A57" s="3" t="s">
        <v>106</v>
      </c>
      <c r="B57" s="4" t="str">
        <f t="shared" si="6"/>
        <v>Вивізне мито</v>
      </c>
      <c r="C57" s="28">
        <f t="shared" si="7"/>
        <v>928000</v>
      </c>
      <c r="D57" s="34">
        <f t="shared" si="8"/>
        <v>928000</v>
      </c>
      <c r="E57" s="34">
        <f t="shared" si="9"/>
        <v>0</v>
      </c>
      <c r="F57" s="28">
        <f t="shared" si="10"/>
        <v>928000</v>
      </c>
      <c r="G57" s="34">
        <v>928000</v>
      </c>
      <c r="H57" s="34">
        <v>0</v>
      </c>
      <c r="I57" s="28">
        <f t="shared" si="11"/>
        <v>0</v>
      </c>
      <c r="J57" s="34">
        <v>0</v>
      </c>
      <c r="K57" s="34">
        <v>0</v>
      </c>
      <c r="L57">
        <v>0</v>
      </c>
      <c r="M57" t="s">
        <v>107</v>
      </c>
      <c r="N57" t="s">
        <v>14</v>
      </c>
      <c r="O57" t="s">
        <v>14</v>
      </c>
      <c r="P57" t="s">
        <v>14</v>
      </c>
    </row>
    <row r="58" spans="1:16" ht="12.75" customHeight="1" x14ac:dyDescent="0.2">
      <c r="A58" s="3" t="s">
        <v>108</v>
      </c>
      <c r="B58" s="4" t="str">
        <f t="shared" si="6"/>
        <v>Особливі види мита та сезонне мито</v>
      </c>
      <c r="C58" s="28">
        <f t="shared" si="7"/>
        <v>854000</v>
      </c>
      <c r="D58" s="34">
        <f t="shared" si="8"/>
        <v>854000</v>
      </c>
      <c r="E58" s="34">
        <f t="shared" si="9"/>
        <v>0</v>
      </c>
      <c r="F58" s="28">
        <f t="shared" si="10"/>
        <v>854000</v>
      </c>
      <c r="G58" s="34">
        <v>854000</v>
      </c>
      <c r="H58" s="34">
        <v>0</v>
      </c>
      <c r="I58" s="28">
        <f t="shared" si="11"/>
        <v>0</v>
      </c>
      <c r="J58" s="34">
        <v>0</v>
      </c>
      <c r="K58" s="34">
        <v>0</v>
      </c>
      <c r="L58">
        <v>0</v>
      </c>
      <c r="M58" t="s">
        <v>109</v>
      </c>
      <c r="N58" t="s">
        <v>14</v>
      </c>
      <c r="O58" t="s">
        <v>14</v>
      </c>
      <c r="P58" t="s">
        <v>14</v>
      </c>
    </row>
    <row r="59" spans="1:16" ht="36.75" customHeight="1" x14ac:dyDescent="0.2">
      <c r="A59" s="7" t="s">
        <v>110</v>
      </c>
      <c r="B59" s="8" t="str">
        <f t="shared" si="6"/>
        <v>Місцеві податки та збори, що сплачуються (перераховуються) згідно з Податковим кодексом України</v>
      </c>
      <c r="C59" s="29">
        <f t="shared" si="7"/>
        <v>96405185.5</v>
      </c>
      <c r="D59" s="35">
        <f t="shared" si="8"/>
        <v>96405185.5</v>
      </c>
      <c r="E59" s="35">
        <f t="shared" si="9"/>
        <v>0</v>
      </c>
      <c r="F59" s="29">
        <f t="shared" si="10"/>
        <v>0</v>
      </c>
      <c r="G59" s="35">
        <v>0</v>
      </c>
      <c r="H59" s="35">
        <v>0</v>
      </c>
      <c r="I59" s="29">
        <f t="shared" si="11"/>
        <v>96405185.5</v>
      </c>
      <c r="J59" s="35">
        <v>96405185.5</v>
      </c>
      <c r="K59" s="35">
        <v>0</v>
      </c>
      <c r="L59">
        <v>0</v>
      </c>
      <c r="M59" t="s">
        <v>111</v>
      </c>
      <c r="N59" t="s">
        <v>14</v>
      </c>
      <c r="O59" t="s">
        <v>14</v>
      </c>
      <c r="P59" t="s">
        <v>14</v>
      </c>
    </row>
    <row r="60" spans="1:16" ht="12.75" customHeight="1" x14ac:dyDescent="0.2">
      <c r="A60" s="3" t="s">
        <v>112</v>
      </c>
      <c r="B60" s="4" t="str">
        <f t="shared" si="6"/>
        <v xml:space="preserve">Податок на майно  </v>
      </c>
      <c r="C60" s="28">
        <f t="shared" si="7"/>
        <v>48949000</v>
      </c>
      <c r="D60" s="34">
        <f t="shared" si="8"/>
        <v>48949000</v>
      </c>
      <c r="E60" s="34">
        <f t="shared" si="9"/>
        <v>0</v>
      </c>
      <c r="F60" s="28">
        <f t="shared" si="10"/>
        <v>0</v>
      </c>
      <c r="G60" s="34">
        <v>0</v>
      </c>
      <c r="H60" s="34">
        <v>0</v>
      </c>
      <c r="I60" s="28">
        <f t="shared" si="11"/>
        <v>48949000</v>
      </c>
      <c r="J60" s="34">
        <v>48949000</v>
      </c>
      <c r="K60" s="34">
        <v>0</v>
      </c>
      <c r="L60">
        <v>0</v>
      </c>
      <c r="M60" t="s">
        <v>113</v>
      </c>
      <c r="N60" t="s">
        <v>14</v>
      </c>
      <c r="O60" t="s">
        <v>14</v>
      </c>
      <c r="P60" t="s">
        <v>14</v>
      </c>
    </row>
    <row r="61" spans="1:16" ht="12.75" customHeight="1" x14ac:dyDescent="0.2">
      <c r="A61" s="3" t="s">
        <v>114</v>
      </c>
      <c r="B61" s="4" t="str">
        <f t="shared" si="6"/>
        <v xml:space="preserve">Збір за місця для паркування транспортних засобів </v>
      </c>
      <c r="C61" s="28">
        <f t="shared" si="7"/>
        <v>120882.8</v>
      </c>
      <c r="D61" s="34">
        <f t="shared" si="8"/>
        <v>120882.8</v>
      </c>
      <c r="E61" s="34">
        <f t="shared" si="9"/>
        <v>0</v>
      </c>
      <c r="F61" s="28">
        <f t="shared" si="10"/>
        <v>0</v>
      </c>
      <c r="G61" s="34">
        <v>0</v>
      </c>
      <c r="H61" s="34">
        <v>0</v>
      </c>
      <c r="I61" s="28">
        <f t="shared" si="11"/>
        <v>120882.8</v>
      </c>
      <c r="J61" s="34">
        <v>120882.8</v>
      </c>
      <c r="K61" s="34">
        <v>0</v>
      </c>
      <c r="L61">
        <v>0</v>
      </c>
      <c r="M61" t="s">
        <v>115</v>
      </c>
      <c r="N61" t="s">
        <v>14</v>
      </c>
      <c r="O61" t="s">
        <v>14</v>
      </c>
      <c r="P61" t="s">
        <v>14</v>
      </c>
    </row>
    <row r="62" spans="1:16" ht="12.75" customHeight="1" x14ac:dyDescent="0.2">
      <c r="A62" s="3" t="s">
        <v>116</v>
      </c>
      <c r="B62" s="4" t="str">
        <f t="shared" si="6"/>
        <v xml:space="preserve">Туристичний збір  </v>
      </c>
      <c r="C62" s="28">
        <f t="shared" si="7"/>
        <v>147302.70000000001</v>
      </c>
      <c r="D62" s="34">
        <f t="shared" si="8"/>
        <v>147302.70000000001</v>
      </c>
      <c r="E62" s="34">
        <f t="shared" si="9"/>
        <v>0</v>
      </c>
      <c r="F62" s="28">
        <f t="shared" si="10"/>
        <v>0</v>
      </c>
      <c r="G62" s="34">
        <v>0</v>
      </c>
      <c r="H62" s="34">
        <v>0</v>
      </c>
      <c r="I62" s="28">
        <f t="shared" si="11"/>
        <v>147302.70000000001</v>
      </c>
      <c r="J62" s="34">
        <v>147302.70000000001</v>
      </c>
      <c r="K62" s="34">
        <v>0</v>
      </c>
      <c r="L62">
        <v>0</v>
      </c>
      <c r="M62" t="s">
        <v>117</v>
      </c>
      <c r="N62" t="s">
        <v>14</v>
      </c>
      <c r="O62" t="s">
        <v>14</v>
      </c>
      <c r="P62" t="s">
        <v>14</v>
      </c>
    </row>
    <row r="63" spans="1:16" ht="12.75" customHeight="1" x14ac:dyDescent="0.2">
      <c r="A63" s="3" t="s">
        <v>118</v>
      </c>
      <c r="B63" s="4" t="str">
        <f t="shared" si="6"/>
        <v>Єдиний податок</v>
      </c>
      <c r="C63" s="28">
        <f t="shared" si="7"/>
        <v>47188000</v>
      </c>
      <c r="D63" s="34">
        <f t="shared" si="8"/>
        <v>47188000</v>
      </c>
      <c r="E63" s="34">
        <f t="shared" si="9"/>
        <v>0</v>
      </c>
      <c r="F63" s="28">
        <f t="shared" si="10"/>
        <v>0</v>
      </c>
      <c r="G63" s="34">
        <v>0</v>
      </c>
      <c r="H63" s="34">
        <v>0</v>
      </c>
      <c r="I63" s="28">
        <f t="shared" si="11"/>
        <v>47188000</v>
      </c>
      <c r="J63" s="34">
        <v>47188000</v>
      </c>
      <c r="K63" s="34">
        <v>0</v>
      </c>
      <c r="L63">
        <v>0</v>
      </c>
      <c r="M63" t="s">
        <v>119</v>
      </c>
      <c r="N63" t="s">
        <v>14</v>
      </c>
      <c r="O63" t="s">
        <v>14</v>
      </c>
      <c r="P63" t="s">
        <v>14</v>
      </c>
    </row>
    <row r="64" spans="1:16" ht="12.75" customHeight="1" x14ac:dyDescent="0.2">
      <c r="A64" s="7" t="s">
        <v>120</v>
      </c>
      <c r="B64" s="8" t="str">
        <f t="shared" si="6"/>
        <v>Інші податки та збори</v>
      </c>
      <c r="C64" s="29">
        <f t="shared" si="7"/>
        <v>5538048</v>
      </c>
      <c r="D64" s="35">
        <f t="shared" si="8"/>
        <v>2576016</v>
      </c>
      <c r="E64" s="35">
        <f t="shared" si="9"/>
        <v>2962032</v>
      </c>
      <c r="F64" s="29">
        <f t="shared" si="10"/>
        <v>3661796</v>
      </c>
      <c r="G64" s="35">
        <v>2575814</v>
      </c>
      <c r="H64" s="35">
        <v>1085982</v>
      </c>
      <c r="I64" s="29">
        <f t="shared" si="11"/>
        <v>1876252</v>
      </c>
      <c r="J64" s="35">
        <v>202</v>
      </c>
      <c r="K64" s="35">
        <v>1876050</v>
      </c>
      <c r="L64">
        <v>0</v>
      </c>
      <c r="M64" t="s">
        <v>121</v>
      </c>
      <c r="N64" t="s">
        <v>14</v>
      </c>
      <c r="O64" t="s">
        <v>14</v>
      </c>
      <c r="P64" t="s">
        <v>14</v>
      </c>
    </row>
    <row r="65" spans="1:16" ht="12.75" customHeight="1" x14ac:dyDescent="0.2">
      <c r="A65" s="3" t="s">
        <v>122</v>
      </c>
      <c r="B65" s="4" t="str">
        <f t="shared" si="6"/>
        <v>Екологічний податок</v>
      </c>
      <c r="C65" s="28">
        <f t="shared" si="7"/>
        <v>5537512</v>
      </c>
      <c r="D65" s="34">
        <f t="shared" si="8"/>
        <v>2575480</v>
      </c>
      <c r="E65" s="34">
        <f t="shared" si="9"/>
        <v>2962032</v>
      </c>
      <c r="F65" s="28">
        <f t="shared" si="10"/>
        <v>3661462</v>
      </c>
      <c r="G65" s="34">
        <v>2575480</v>
      </c>
      <c r="H65" s="34">
        <v>1085982</v>
      </c>
      <c r="I65" s="28">
        <f t="shared" si="11"/>
        <v>1876050</v>
      </c>
      <c r="J65" s="34">
        <v>0</v>
      </c>
      <c r="K65" s="34">
        <v>1876050</v>
      </c>
      <c r="L65">
        <v>0</v>
      </c>
      <c r="M65" t="s">
        <v>123</v>
      </c>
      <c r="N65" t="s">
        <v>14</v>
      </c>
      <c r="O65" t="s">
        <v>14</v>
      </c>
      <c r="P65" t="s">
        <v>14</v>
      </c>
    </row>
    <row r="66" spans="1:16" ht="36.75" customHeight="1" x14ac:dyDescent="0.2">
      <c r="A66" s="3" t="s">
        <v>124</v>
      </c>
      <c r="B66" s="4" t="str">
        <f t="shared" si="6"/>
        <v>Податки і збори, не віднесені до інших категорій, та кошти, що передаються (отримуються) відповідно до бюджетного законодавства</v>
      </c>
      <c r="C66" s="28">
        <f t="shared" si="7"/>
        <v>536</v>
      </c>
      <c r="D66" s="34">
        <f t="shared" si="8"/>
        <v>536</v>
      </c>
      <c r="E66" s="34">
        <f t="shared" si="9"/>
        <v>0</v>
      </c>
      <c r="F66" s="28">
        <f t="shared" si="10"/>
        <v>334</v>
      </c>
      <c r="G66" s="34">
        <v>334</v>
      </c>
      <c r="H66" s="34">
        <v>0</v>
      </c>
      <c r="I66" s="28">
        <f t="shared" si="11"/>
        <v>202</v>
      </c>
      <c r="J66" s="34">
        <v>202</v>
      </c>
      <c r="K66" s="34">
        <v>0</v>
      </c>
      <c r="L66">
        <v>0</v>
      </c>
      <c r="M66" t="s">
        <v>125</v>
      </c>
      <c r="N66" t="s">
        <v>14</v>
      </c>
      <c r="O66" t="s">
        <v>14</v>
      </c>
      <c r="P66" t="s">
        <v>14</v>
      </c>
    </row>
    <row r="67" spans="1:16" ht="12.75" customHeight="1" x14ac:dyDescent="0.2">
      <c r="A67" s="5" t="s">
        <v>126</v>
      </c>
      <c r="B67" s="6" t="str">
        <f t="shared" si="6"/>
        <v>Неподаткові надходження</v>
      </c>
      <c r="C67" s="30">
        <f t="shared" si="7"/>
        <v>177930402</v>
      </c>
      <c r="D67" s="36">
        <f t="shared" si="8"/>
        <v>106837825.29999998</v>
      </c>
      <c r="E67" s="36">
        <f t="shared" si="9"/>
        <v>71092576.700000003</v>
      </c>
      <c r="F67" s="30">
        <f t="shared" si="10"/>
        <v>150399590.79999998</v>
      </c>
      <c r="G67" s="36">
        <v>99408462.199999988</v>
      </c>
      <c r="H67" s="36">
        <v>50991128.600000001</v>
      </c>
      <c r="I67" s="30">
        <f t="shared" si="11"/>
        <v>27530811.199999996</v>
      </c>
      <c r="J67" s="36">
        <v>7429363.0999999996</v>
      </c>
      <c r="K67" s="36">
        <v>20101448.099999998</v>
      </c>
      <c r="L67">
        <v>0</v>
      </c>
      <c r="M67" t="s">
        <v>127</v>
      </c>
      <c r="N67" t="s">
        <v>14</v>
      </c>
      <c r="O67" t="s">
        <v>14</v>
      </c>
      <c r="P67" t="s">
        <v>14</v>
      </c>
    </row>
    <row r="68" spans="1:16" ht="24.75" customHeight="1" x14ac:dyDescent="0.2">
      <c r="A68" s="7" t="s">
        <v>128</v>
      </c>
      <c r="B68" s="8" t="str">
        <f t="shared" si="6"/>
        <v>Доходи від власності та підприємницької діяльності</v>
      </c>
      <c r="C68" s="29">
        <f t="shared" si="7"/>
        <v>81306713.700000003</v>
      </c>
      <c r="D68" s="35">
        <f t="shared" si="8"/>
        <v>79252725.200000003</v>
      </c>
      <c r="E68" s="35">
        <f t="shared" si="9"/>
        <v>2053988.5</v>
      </c>
      <c r="F68" s="29">
        <f t="shared" si="10"/>
        <v>79464205.799999997</v>
      </c>
      <c r="G68" s="35">
        <v>77501081.799999997</v>
      </c>
      <c r="H68" s="35">
        <v>1963124</v>
      </c>
      <c r="I68" s="29">
        <f t="shared" si="11"/>
        <v>1842507.9</v>
      </c>
      <c r="J68" s="35">
        <v>1751643.4</v>
      </c>
      <c r="K68" s="35">
        <v>90864.5</v>
      </c>
      <c r="L68">
        <v>0</v>
      </c>
      <c r="M68" t="s">
        <v>129</v>
      </c>
      <c r="N68" t="s">
        <v>14</v>
      </c>
      <c r="O68" t="s">
        <v>14</v>
      </c>
      <c r="P68" t="s">
        <v>14</v>
      </c>
    </row>
    <row r="69" spans="1:16" ht="60.75" customHeight="1" x14ac:dyDescent="0.2">
      <c r="A69" s="3" t="s">
        <v>130</v>
      </c>
      <c r="B69" s="4" t="str">
        <f t="shared" si="6"/>
        <v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v>
      </c>
      <c r="C69" s="28">
        <f t="shared" si="7"/>
        <v>48692212.700000003</v>
      </c>
      <c r="D69" s="34">
        <f t="shared" si="8"/>
        <v>48681947.700000003</v>
      </c>
      <c r="E69" s="34">
        <f t="shared" si="9"/>
        <v>10265</v>
      </c>
      <c r="F69" s="28">
        <f t="shared" si="10"/>
        <v>48567000</v>
      </c>
      <c r="G69" s="34">
        <v>48567000</v>
      </c>
      <c r="H69" s="34">
        <v>0</v>
      </c>
      <c r="I69" s="28">
        <f t="shared" si="11"/>
        <v>125212.7</v>
      </c>
      <c r="J69" s="34">
        <v>114947.7</v>
      </c>
      <c r="K69" s="34">
        <v>10265</v>
      </c>
      <c r="L69">
        <v>0</v>
      </c>
      <c r="M69" t="s">
        <v>131</v>
      </c>
      <c r="N69" t="s">
        <v>132</v>
      </c>
      <c r="O69" t="s">
        <v>14</v>
      </c>
      <c r="P69" t="s">
        <v>14</v>
      </c>
    </row>
    <row r="70" spans="1:16" ht="36.75" customHeight="1" x14ac:dyDescent="0.2">
      <c r="A70" s="3" t="s">
        <v>133</v>
      </c>
      <c r="B70" s="4" t="str">
        <f t="shared" si="6"/>
        <v>Кошти, що перераховуються Національним банком України відповідно до Закону України "Про Національний банк України"</v>
      </c>
      <c r="C70" s="28">
        <f t="shared" si="7"/>
        <v>24434000</v>
      </c>
      <c r="D70" s="34">
        <f t="shared" si="8"/>
        <v>24434000</v>
      </c>
      <c r="E70" s="34">
        <f t="shared" si="9"/>
        <v>0</v>
      </c>
      <c r="F70" s="28">
        <f t="shared" si="10"/>
        <v>24434000</v>
      </c>
      <c r="G70" s="34">
        <v>24434000</v>
      </c>
      <c r="H70" s="34">
        <v>0</v>
      </c>
      <c r="I70" s="28">
        <f t="shared" si="11"/>
        <v>0</v>
      </c>
      <c r="J70" s="34">
        <v>0</v>
      </c>
      <c r="K70" s="34">
        <v>0</v>
      </c>
      <c r="L70">
        <v>0</v>
      </c>
      <c r="M70" t="s">
        <v>134</v>
      </c>
      <c r="N70" t="s">
        <v>14</v>
      </c>
      <c r="O70" t="s">
        <v>14</v>
      </c>
      <c r="P70" t="s">
        <v>14</v>
      </c>
    </row>
    <row r="71" spans="1:16" ht="24.75" customHeight="1" x14ac:dyDescent="0.2">
      <c r="A71" s="3" t="s">
        <v>135</v>
      </c>
      <c r="B71" s="4" t="str">
        <f t="shared" si="6"/>
        <v>Плата за розміщення тимчасово вільних коштів державного бюджету</v>
      </c>
      <c r="C71" s="28">
        <f t="shared" si="7"/>
        <v>5021</v>
      </c>
      <c r="D71" s="34">
        <f t="shared" si="8"/>
        <v>5021</v>
      </c>
      <c r="E71" s="34">
        <f t="shared" si="9"/>
        <v>0</v>
      </c>
      <c r="F71" s="28">
        <f t="shared" si="10"/>
        <v>5021</v>
      </c>
      <c r="G71" s="34">
        <v>5021</v>
      </c>
      <c r="H71" s="34">
        <v>0</v>
      </c>
      <c r="I71" s="28">
        <f t="shared" si="11"/>
        <v>0</v>
      </c>
      <c r="J71" s="34">
        <v>0</v>
      </c>
      <c r="K71" s="34">
        <v>0</v>
      </c>
      <c r="L71">
        <v>0</v>
      </c>
      <c r="M71" t="s">
        <v>136</v>
      </c>
      <c r="N71" t="s">
        <v>14</v>
      </c>
      <c r="O71" t="s">
        <v>14</v>
      </c>
      <c r="P71" t="s">
        <v>14</v>
      </c>
    </row>
    <row r="72" spans="1:16" ht="24.75" customHeight="1" x14ac:dyDescent="0.2">
      <c r="A72" s="3" t="s">
        <v>137</v>
      </c>
      <c r="B72" s="4" t="str">
        <f t="shared" ref="B72:B103" si="12">CONCATENATE(SUBSTITUTE(M72,"###",""),SUBSTITUTE(N72,"###",""),SUBSTITUTE(O72,"###",""),SUBSTITUTE(P72,"###",""))</f>
        <v>Плата за розміщення тимчасово вільних коштів місцевих бюджетів</v>
      </c>
      <c r="C72" s="28">
        <f t="shared" ref="C72:C103" si="13">D72+E72</f>
        <v>701641.2</v>
      </c>
      <c r="D72" s="34">
        <f t="shared" ref="D72:D103" si="14">G72+J72</f>
        <v>701641.2</v>
      </c>
      <c r="E72" s="34">
        <f t="shared" ref="E72:E103" si="15">H72+K72</f>
        <v>0</v>
      </c>
      <c r="F72" s="28">
        <f t="shared" ref="F72:F103" si="16">G72+H72</f>
        <v>0</v>
      </c>
      <c r="G72" s="34">
        <v>0</v>
      </c>
      <c r="H72" s="34">
        <v>0</v>
      </c>
      <c r="I72" s="28">
        <f t="shared" ref="I72:I103" si="17">J72+K72</f>
        <v>701641.2</v>
      </c>
      <c r="J72" s="34">
        <v>701641.2</v>
      </c>
      <c r="K72" s="34">
        <v>0</v>
      </c>
      <c r="L72">
        <v>0</v>
      </c>
      <c r="M72" t="s">
        <v>138</v>
      </c>
      <c r="N72" t="s">
        <v>14</v>
      </c>
      <c r="O72" t="s">
        <v>14</v>
      </c>
      <c r="P72" t="s">
        <v>14</v>
      </c>
    </row>
    <row r="73" spans="1:16" ht="12.75" customHeight="1" x14ac:dyDescent="0.2">
      <c r="A73" s="3" t="s">
        <v>139</v>
      </c>
      <c r="B73" s="4" t="str">
        <f t="shared" si="12"/>
        <v>Інші надходження</v>
      </c>
      <c r="C73" s="28">
        <f t="shared" si="13"/>
        <v>7393239.2999999998</v>
      </c>
      <c r="D73" s="34">
        <f t="shared" si="14"/>
        <v>5430115.2999999998</v>
      </c>
      <c r="E73" s="34">
        <f t="shared" si="15"/>
        <v>1963124</v>
      </c>
      <c r="F73" s="28">
        <f t="shared" si="16"/>
        <v>6458184.7999999998</v>
      </c>
      <c r="G73" s="34">
        <v>4495060.8</v>
      </c>
      <c r="H73" s="34">
        <v>1963124</v>
      </c>
      <c r="I73" s="28">
        <f t="shared" si="17"/>
        <v>935054.5</v>
      </c>
      <c r="J73" s="34">
        <v>935054.5</v>
      </c>
      <c r="K73" s="34">
        <v>0</v>
      </c>
      <c r="L73">
        <v>0</v>
      </c>
      <c r="M73" t="s">
        <v>140</v>
      </c>
      <c r="N73" t="s">
        <v>14</v>
      </c>
      <c r="O73" t="s">
        <v>14</v>
      </c>
      <c r="P73" t="s">
        <v>14</v>
      </c>
    </row>
    <row r="74" spans="1:16" ht="36.75" customHeight="1" x14ac:dyDescent="0.2">
      <c r="A74" s="3" t="s">
        <v>141</v>
      </c>
      <c r="B74" s="4" t="str">
        <f t="shared" si="12"/>
        <v>Надходження коштів від відшкодування втрат сільськогосподарського і лісогосподарського виробництва</v>
      </c>
      <c r="C74" s="28">
        <f t="shared" si="13"/>
        <v>80599.5</v>
      </c>
      <c r="D74" s="34">
        <f t="shared" si="14"/>
        <v>0</v>
      </c>
      <c r="E74" s="34">
        <f t="shared" si="15"/>
        <v>80599.5</v>
      </c>
      <c r="F74" s="28">
        <f t="shared" si="16"/>
        <v>0</v>
      </c>
      <c r="G74" s="34">
        <v>0</v>
      </c>
      <c r="H74" s="34">
        <v>0</v>
      </c>
      <c r="I74" s="28">
        <f t="shared" si="17"/>
        <v>80599.5</v>
      </c>
      <c r="J74" s="34">
        <v>0</v>
      </c>
      <c r="K74" s="34">
        <v>80599.5</v>
      </c>
      <c r="L74">
        <v>0</v>
      </c>
      <c r="M74" t="s">
        <v>142</v>
      </c>
      <c r="N74" t="s">
        <v>14</v>
      </c>
      <c r="O74" t="s">
        <v>14</v>
      </c>
      <c r="P74" t="s">
        <v>14</v>
      </c>
    </row>
    <row r="75" spans="1:16" ht="24.75" customHeight="1" x14ac:dyDescent="0.2">
      <c r="A75" s="7" t="s">
        <v>143</v>
      </c>
      <c r="B75" s="8" t="str">
        <f t="shared" si="12"/>
        <v>Адміністративні збори та платежі, доходи від некомерційної господарської діяльності</v>
      </c>
      <c r="C75" s="29">
        <f t="shared" si="13"/>
        <v>13994434.199999999</v>
      </c>
      <c r="D75" s="35">
        <f t="shared" si="14"/>
        <v>8694787.8000000007</v>
      </c>
      <c r="E75" s="35">
        <f t="shared" si="15"/>
        <v>5299646.3999999994</v>
      </c>
      <c r="F75" s="29">
        <f t="shared" si="16"/>
        <v>9609646</v>
      </c>
      <c r="G75" s="35">
        <v>4309999.5999999996</v>
      </c>
      <c r="H75" s="35">
        <v>5299646.3999999994</v>
      </c>
      <c r="I75" s="29">
        <f t="shared" si="17"/>
        <v>4384788.2</v>
      </c>
      <c r="J75" s="35">
        <v>4384788.2</v>
      </c>
      <c r="K75" s="35">
        <v>0</v>
      </c>
      <c r="L75">
        <v>0</v>
      </c>
      <c r="M75" t="s">
        <v>144</v>
      </c>
      <c r="N75" t="s">
        <v>14</v>
      </c>
      <c r="O75" t="s">
        <v>14</v>
      </c>
      <c r="P75" t="s">
        <v>14</v>
      </c>
    </row>
    <row r="76" spans="1:16" ht="12.75" customHeight="1" x14ac:dyDescent="0.2">
      <c r="A76" s="3" t="s">
        <v>145</v>
      </c>
      <c r="B76" s="4" t="str">
        <f t="shared" si="12"/>
        <v xml:space="preserve">Плата за надання адміністративних послуг </v>
      </c>
      <c r="C76" s="28">
        <f t="shared" si="13"/>
        <v>4681339.0999999996</v>
      </c>
      <c r="D76" s="34">
        <f t="shared" si="14"/>
        <v>4085135.5</v>
      </c>
      <c r="E76" s="34">
        <f t="shared" si="15"/>
        <v>596203.6</v>
      </c>
      <c r="F76" s="28">
        <f t="shared" si="16"/>
        <v>1827770.2000000002</v>
      </c>
      <c r="G76" s="34">
        <v>1231566.6000000001</v>
      </c>
      <c r="H76" s="34">
        <v>596203.6</v>
      </c>
      <c r="I76" s="28">
        <f t="shared" si="17"/>
        <v>2853568.9</v>
      </c>
      <c r="J76" s="34">
        <v>2853568.9</v>
      </c>
      <c r="K76" s="34">
        <v>0</v>
      </c>
      <c r="L76">
        <v>0</v>
      </c>
      <c r="M76" t="s">
        <v>146</v>
      </c>
      <c r="N76" t="s">
        <v>14</v>
      </c>
      <c r="O76" t="s">
        <v>14</v>
      </c>
      <c r="P76" t="s">
        <v>14</v>
      </c>
    </row>
    <row r="77" spans="1:16" ht="48.75" customHeight="1" x14ac:dyDescent="0.2">
      <c r="A77" t="s">
        <v>147</v>
      </c>
      <c r="B77" s="2" t="str">
        <f t="shared" si="12"/>
        <v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v>
      </c>
      <c r="C77" s="26">
        <f t="shared" si="13"/>
        <v>4347</v>
      </c>
      <c r="D77" s="33">
        <f t="shared" si="14"/>
        <v>4347</v>
      </c>
      <c r="E77" s="33">
        <f t="shared" si="15"/>
        <v>0</v>
      </c>
      <c r="F77" s="26">
        <f t="shared" si="16"/>
        <v>0</v>
      </c>
      <c r="G77" s="33">
        <v>0</v>
      </c>
      <c r="H77" s="33">
        <v>0</v>
      </c>
      <c r="I77" s="26">
        <f t="shared" si="17"/>
        <v>4347</v>
      </c>
      <c r="J77" s="33">
        <v>4347</v>
      </c>
      <c r="K77" s="33">
        <v>0</v>
      </c>
      <c r="L77">
        <v>0</v>
      </c>
      <c r="M77" t="s">
        <v>148</v>
      </c>
      <c r="N77" t="s">
        <v>14</v>
      </c>
      <c r="O77" t="s">
        <v>14</v>
      </c>
      <c r="P77" t="s">
        <v>14</v>
      </c>
    </row>
    <row r="78" spans="1:16" ht="36.75" customHeight="1" x14ac:dyDescent="0.2">
      <c r="A78" t="s">
        <v>149</v>
      </c>
      <c r="B78" s="2" t="str">
        <f t="shared" si="12"/>
        <v>Адміністративний збір за проведення державної реєстрації юридичних осіб,  фізичних осіб - підприємців та громадських формувань</v>
      </c>
      <c r="C78" s="26">
        <f t="shared" si="13"/>
        <v>140126</v>
      </c>
      <c r="D78" s="33">
        <f t="shared" si="14"/>
        <v>140126</v>
      </c>
      <c r="E78" s="33">
        <f t="shared" si="15"/>
        <v>0</v>
      </c>
      <c r="F78" s="26">
        <f t="shared" si="16"/>
        <v>22240</v>
      </c>
      <c r="G78" s="33">
        <v>22240</v>
      </c>
      <c r="H78" s="33">
        <v>0</v>
      </c>
      <c r="I78" s="26">
        <f t="shared" si="17"/>
        <v>117886</v>
      </c>
      <c r="J78" s="33">
        <v>117886</v>
      </c>
      <c r="K78" s="33">
        <v>0</v>
      </c>
      <c r="L78">
        <v>0</v>
      </c>
      <c r="M78" t="s">
        <v>150</v>
      </c>
      <c r="N78" t="s">
        <v>14</v>
      </c>
      <c r="O78" t="s">
        <v>14</v>
      </c>
      <c r="P78" t="s">
        <v>14</v>
      </c>
    </row>
    <row r="79" spans="1:16" ht="24.75" customHeight="1" x14ac:dyDescent="0.2">
      <c r="A79" t="s">
        <v>151</v>
      </c>
      <c r="B79" s="2" t="str">
        <f t="shared" si="12"/>
        <v>Кошти в іноземній валюті за реєстрацію представництв іноземних суб'єктів господарської діяльності</v>
      </c>
      <c r="C79" s="26">
        <f t="shared" si="13"/>
        <v>193</v>
      </c>
      <c r="D79" s="33">
        <f t="shared" si="14"/>
        <v>193</v>
      </c>
      <c r="E79" s="33">
        <f t="shared" si="15"/>
        <v>0</v>
      </c>
      <c r="F79" s="26">
        <f t="shared" si="16"/>
        <v>193</v>
      </c>
      <c r="G79" s="33">
        <v>193</v>
      </c>
      <c r="H79" s="33">
        <v>0</v>
      </c>
      <c r="I79" s="26">
        <f t="shared" si="17"/>
        <v>0</v>
      </c>
      <c r="J79" s="33">
        <v>0</v>
      </c>
      <c r="K79" s="33">
        <v>0</v>
      </c>
      <c r="L79">
        <v>0</v>
      </c>
      <c r="M79" t="s">
        <v>152</v>
      </c>
      <c r="N79" t="s">
        <v>14</v>
      </c>
      <c r="O79" t="s">
        <v>14</v>
      </c>
      <c r="P79" t="s">
        <v>14</v>
      </c>
    </row>
    <row r="80" spans="1:16" ht="60.75" customHeight="1" x14ac:dyDescent="0.2">
      <c r="A80" t="s">
        <v>153</v>
      </c>
      <c r="B80" s="2" t="str">
        <f t="shared" si="12"/>
        <v>Плата за ліцензії на виробництво спирту етилового, коньячного і плодового та зернового дистиляту, дистиляту виноградного спиртового, біоетанолу, алкогольних напоїв, тютюнових виробів та рідин, що використовуються в електронних сигаретах</v>
      </c>
      <c r="C80" s="26">
        <f t="shared" si="13"/>
        <v>403</v>
      </c>
      <c r="D80" s="33">
        <f t="shared" si="14"/>
        <v>403</v>
      </c>
      <c r="E80" s="33">
        <f t="shared" si="15"/>
        <v>0</v>
      </c>
      <c r="F80" s="26">
        <f t="shared" si="16"/>
        <v>0</v>
      </c>
      <c r="G80" s="33">
        <v>0</v>
      </c>
      <c r="H80" s="33">
        <v>0</v>
      </c>
      <c r="I80" s="26">
        <f t="shared" si="17"/>
        <v>403</v>
      </c>
      <c r="J80" s="33">
        <v>403</v>
      </c>
      <c r="K80" s="33">
        <v>0</v>
      </c>
      <c r="L80">
        <v>0</v>
      </c>
      <c r="M80" t="s">
        <v>154</v>
      </c>
      <c r="N80" t="s">
        <v>14</v>
      </c>
      <c r="O80" t="s">
        <v>14</v>
      </c>
      <c r="P80" t="s">
        <v>14</v>
      </c>
    </row>
    <row r="81" spans="1:16" ht="36.75" customHeight="1" x14ac:dyDescent="0.2">
      <c r="A81" t="s">
        <v>155</v>
      </c>
      <c r="B81" s="2" t="str">
        <f t="shared" si="12"/>
        <v>Плата за ліцензії на право оптової торгівлі спиртом етиловим, спиртом етиловим ректифікованим виноградним, спиртом етиловим ректифікованим плодовим</v>
      </c>
      <c r="C81" s="26">
        <f t="shared" si="13"/>
        <v>2500</v>
      </c>
      <c r="D81" s="33">
        <f t="shared" si="14"/>
        <v>2500</v>
      </c>
      <c r="E81" s="33">
        <f t="shared" si="15"/>
        <v>0</v>
      </c>
      <c r="F81" s="26">
        <f t="shared" si="16"/>
        <v>0</v>
      </c>
      <c r="G81" s="33">
        <v>0</v>
      </c>
      <c r="H81" s="33">
        <v>0</v>
      </c>
      <c r="I81" s="26">
        <f t="shared" si="17"/>
        <v>2500</v>
      </c>
      <c r="J81" s="33">
        <v>2500</v>
      </c>
      <c r="K81" s="33">
        <v>0</v>
      </c>
      <c r="L81">
        <v>0</v>
      </c>
      <c r="M81" t="s">
        <v>156</v>
      </c>
      <c r="N81" t="s">
        <v>14</v>
      </c>
      <c r="O81" t="s">
        <v>14</v>
      </c>
      <c r="P81" t="s">
        <v>14</v>
      </c>
    </row>
    <row r="82" spans="1:16" ht="36.75" customHeight="1" x14ac:dyDescent="0.2">
      <c r="A82" t="s">
        <v>157</v>
      </c>
      <c r="B82" s="2" t="str">
        <f t="shared" si="12"/>
        <v>Плата за державну реєстрацію (крім адміністративного збору за проведення державної реєстрації юридичних осіб, фізичних осіб - підприємців та громадських формувань)</v>
      </c>
      <c r="C82" s="26">
        <f t="shared" si="13"/>
        <v>6593</v>
      </c>
      <c r="D82" s="33">
        <f t="shared" si="14"/>
        <v>6593</v>
      </c>
      <c r="E82" s="33">
        <f t="shared" si="15"/>
        <v>0</v>
      </c>
      <c r="F82" s="26">
        <f t="shared" si="16"/>
        <v>0</v>
      </c>
      <c r="G82" s="33">
        <v>0</v>
      </c>
      <c r="H82" s="33">
        <v>0</v>
      </c>
      <c r="I82" s="26">
        <f t="shared" si="17"/>
        <v>6593</v>
      </c>
      <c r="J82" s="33">
        <v>6593</v>
      </c>
      <c r="K82" s="33">
        <v>0</v>
      </c>
      <c r="L82">
        <v>0</v>
      </c>
      <c r="M82" t="s">
        <v>158</v>
      </c>
      <c r="N82" t="s">
        <v>14</v>
      </c>
      <c r="O82" t="s">
        <v>14</v>
      </c>
      <c r="P82" t="s">
        <v>14</v>
      </c>
    </row>
    <row r="83" spans="1:16" ht="36.75" customHeight="1" x14ac:dyDescent="0.2">
      <c r="A83" t="s">
        <v>159</v>
      </c>
      <c r="B83" s="2" t="str">
        <f t="shared" si="12"/>
        <v>Плата за ліцензії на право оптової торгівлі алкогольними напоями,  тютюновими виробами та  рідинами, що використовуються в електронних сигаретах</v>
      </c>
      <c r="C83" s="26">
        <f t="shared" si="13"/>
        <v>309228</v>
      </c>
      <c r="D83" s="33">
        <f t="shared" si="14"/>
        <v>309228</v>
      </c>
      <c r="E83" s="33">
        <f t="shared" si="15"/>
        <v>0</v>
      </c>
      <c r="F83" s="26">
        <f t="shared" si="16"/>
        <v>0</v>
      </c>
      <c r="G83" s="33">
        <v>0</v>
      </c>
      <c r="H83" s="33">
        <v>0</v>
      </c>
      <c r="I83" s="26">
        <f t="shared" si="17"/>
        <v>309228</v>
      </c>
      <c r="J83" s="33">
        <v>309228</v>
      </c>
      <c r="K83" s="33">
        <v>0</v>
      </c>
      <c r="L83">
        <v>0</v>
      </c>
      <c r="M83" t="s">
        <v>160</v>
      </c>
      <c r="N83" t="s">
        <v>14</v>
      </c>
      <c r="O83" t="s">
        <v>14</v>
      </c>
      <c r="P83" t="s">
        <v>14</v>
      </c>
    </row>
    <row r="84" spans="1:16" ht="36.75" customHeight="1" x14ac:dyDescent="0.2">
      <c r="A84" t="s">
        <v>161</v>
      </c>
      <c r="B84" s="2" t="str">
        <f t="shared" si="12"/>
        <v>Плата за ліцензії на право роздрібної торгівлі алкогольними напоями, тютюновими виробами та  рідинами, що використовуються в електронних сигаретах</v>
      </c>
      <c r="C84" s="26">
        <f t="shared" si="13"/>
        <v>790027</v>
      </c>
      <c r="D84" s="33">
        <f t="shared" si="14"/>
        <v>790027</v>
      </c>
      <c r="E84" s="33">
        <f t="shared" si="15"/>
        <v>0</v>
      </c>
      <c r="F84" s="26">
        <f t="shared" si="16"/>
        <v>0</v>
      </c>
      <c r="G84" s="33">
        <v>0</v>
      </c>
      <c r="H84" s="33">
        <v>0</v>
      </c>
      <c r="I84" s="26">
        <f t="shared" si="17"/>
        <v>790027</v>
      </c>
      <c r="J84" s="33">
        <v>790027</v>
      </c>
      <c r="K84" s="33">
        <v>0</v>
      </c>
      <c r="L84">
        <v>0</v>
      </c>
      <c r="M84" t="s">
        <v>162</v>
      </c>
      <c r="N84" t="s">
        <v>14</v>
      </c>
      <c r="O84" t="s">
        <v>14</v>
      </c>
      <c r="P84" t="s">
        <v>14</v>
      </c>
    </row>
    <row r="85" spans="1:16" ht="36.75" customHeight="1" x14ac:dyDescent="0.2">
      <c r="A85" t="s">
        <v>163</v>
      </c>
      <c r="B85" s="2" t="str">
        <f t="shared" si="12"/>
        <v>Плата за видачу, продовження, переоформлення ліцензій і за видачу дубліката ліцензій на мовлення, та ліцензій провайдера програмної послуги</v>
      </c>
      <c r="C85" s="26">
        <f t="shared" si="13"/>
        <v>22000</v>
      </c>
      <c r="D85" s="33">
        <f t="shared" si="14"/>
        <v>22000</v>
      </c>
      <c r="E85" s="33">
        <f t="shared" si="15"/>
        <v>0</v>
      </c>
      <c r="F85" s="26">
        <f t="shared" si="16"/>
        <v>22000</v>
      </c>
      <c r="G85" s="33">
        <v>22000</v>
      </c>
      <c r="H85" s="33">
        <v>0</v>
      </c>
      <c r="I85" s="26">
        <f t="shared" si="17"/>
        <v>0</v>
      </c>
      <c r="J85" s="33">
        <v>0</v>
      </c>
      <c r="K85" s="33">
        <v>0</v>
      </c>
      <c r="L85">
        <v>0</v>
      </c>
      <c r="M85" t="s">
        <v>164</v>
      </c>
      <c r="N85" t="s">
        <v>14</v>
      </c>
      <c r="O85" t="s">
        <v>14</v>
      </c>
      <c r="P85" t="s">
        <v>14</v>
      </c>
    </row>
    <row r="86" spans="1:16" ht="48.75" customHeight="1" x14ac:dyDescent="0.2">
      <c r="A86" t="s">
        <v>165</v>
      </c>
      <c r="B86" s="2" t="str">
        <f t="shared" si="12"/>
        <v>Плата за видачу, переоформлення, продовження терміну дії ліцензій на користування радіочастотним спектром (радіочастотним ресурсом) України та видачу дублікатів таких ліцензій</v>
      </c>
      <c r="C86" s="26">
        <f t="shared" si="13"/>
        <v>850</v>
      </c>
      <c r="D86" s="33">
        <f t="shared" si="14"/>
        <v>850</v>
      </c>
      <c r="E86" s="33">
        <f t="shared" si="15"/>
        <v>0</v>
      </c>
      <c r="F86" s="26">
        <f t="shared" si="16"/>
        <v>850</v>
      </c>
      <c r="G86" s="33">
        <v>850</v>
      </c>
      <c r="H86" s="33">
        <v>0</v>
      </c>
      <c r="I86" s="26">
        <f t="shared" si="17"/>
        <v>0</v>
      </c>
      <c r="J86" s="33">
        <v>0</v>
      </c>
      <c r="K86" s="33">
        <v>0</v>
      </c>
      <c r="L86">
        <v>0</v>
      </c>
      <c r="M86" t="s">
        <v>166</v>
      </c>
      <c r="N86" t="s">
        <v>14</v>
      </c>
      <c r="O86" t="s">
        <v>14</v>
      </c>
      <c r="P86" t="s">
        <v>14</v>
      </c>
    </row>
    <row r="87" spans="1:16" ht="60.75" customHeight="1" x14ac:dyDescent="0.2">
      <c r="A87" t="s">
        <v>167</v>
      </c>
      <c r="B87" s="2" t="str">
        <f t="shared" si="12"/>
        <v>Плата за ліцензії, сертифікацію оператора системи передачі електричної енергії, оператора газотранспортної системи, видані/здійснену Національною комісією, що здійснює державне регулювання у сферах енергетики та комунальних послуг</v>
      </c>
      <c r="C87" s="26">
        <f t="shared" si="13"/>
        <v>620</v>
      </c>
      <c r="D87" s="33">
        <f t="shared" si="14"/>
        <v>620</v>
      </c>
      <c r="E87" s="33">
        <f t="shared" si="15"/>
        <v>0</v>
      </c>
      <c r="F87" s="26">
        <f t="shared" si="16"/>
        <v>620</v>
      </c>
      <c r="G87" s="33">
        <v>620</v>
      </c>
      <c r="H87" s="33">
        <v>0</v>
      </c>
      <c r="I87" s="26">
        <f t="shared" si="17"/>
        <v>0</v>
      </c>
      <c r="J87" s="33">
        <v>0</v>
      </c>
      <c r="K87" s="33">
        <v>0</v>
      </c>
      <c r="L87">
        <v>0</v>
      </c>
      <c r="M87" t="s">
        <v>168</v>
      </c>
      <c r="N87" t="s">
        <v>14</v>
      </c>
      <c r="O87" t="s">
        <v>14</v>
      </c>
      <c r="P87" t="s">
        <v>14</v>
      </c>
    </row>
    <row r="88" spans="1:16" ht="24.75" customHeight="1" x14ac:dyDescent="0.2">
      <c r="A88" t="s">
        <v>169</v>
      </c>
      <c r="B88" s="2" t="str">
        <f t="shared" si="12"/>
        <v>Плата за ліцензії та сертифікати, що сплачується ліцензіатами за місцем здійснення діяльності</v>
      </c>
      <c r="C88" s="26">
        <f t="shared" si="13"/>
        <v>46475</v>
      </c>
      <c r="D88" s="33">
        <f t="shared" si="14"/>
        <v>46475</v>
      </c>
      <c r="E88" s="33">
        <f t="shared" si="15"/>
        <v>0</v>
      </c>
      <c r="F88" s="26">
        <f t="shared" si="16"/>
        <v>0</v>
      </c>
      <c r="G88" s="33">
        <v>0</v>
      </c>
      <c r="H88" s="33">
        <v>0</v>
      </c>
      <c r="I88" s="26">
        <f t="shared" si="17"/>
        <v>46475</v>
      </c>
      <c r="J88" s="33">
        <v>46475</v>
      </c>
      <c r="K88" s="33">
        <v>0</v>
      </c>
      <c r="L88">
        <v>0</v>
      </c>
      <c r="M88" t="s">
        <v>170</v>
      </c>
      <c r="N88" t="s">
        <v>14</v>
      </c>
      <c r="O88" t="s">
        <v>14</v>
      </c>
      <c r="P88" t="s">
        <v>14</v>
      </c>
    </row>
    <row r="89" spans="1:16" ht="36.75" customHeight="1" x14ac:dyDescent="0.2">
      <c r="A89" t="s">
        <v>171</v>
      </c>
      <c r="B89" s="2" t="str">
        <f t="shared" si="12"/>
        <v>Збори за підготовку до державної реєстрації авторського права і договорів, які стосуються прав автора на твір, та плата за одержання контрольних марок</v>
      </c>
      <c r="C89" s="26">
        <f t="shared" si="13"/>
        <v>2010</v>
      </c>
      <c r="D89" s="33">
        <f t="shared" si="14"/>
        <v>2010</v>
      </c>
      <c r="E89" s="33">
        <f t="shared" si="15"/>
        <v>0</v>
      </c>
      <c r="F89" s="26">
        <f t="shared" si="16"/>
        <v>2010</v>
      </c>
      <c r="G89" s="33">
        <v>2010</v>
      </c>
      <c r="H89" s="33">
        <v>0</v>
      </c>
      <c r="I89" s="26">
        <f t="shared" si="17"/>
        <v>0</v>
      </c>
      <c r="J89" s="33">
        <v>0</v>
      </c>
      <c r="K89" s="33">
        <v>0</v>
      </c>
      <c r="L89">
        <v>0</v>
      </c>
      <c r="M89" t="s">
        <v>172</v>
      </c>
      <c r="N89" t="s">
        <v>14</v>
      </c>
      <c r="O89" t="s">
        <v>14</v>
      </c>
      <c r="P89" t="s">
        <v>14</v>
      </c>
    </row>
    <row r="90" spans="1:16" ht="48.75" customHeight="1" x14ac:dyDescent="0.2">
      <c r="A90" t="s">
        <v>173</v>
      </c>
      <c r="B90" s="2" t="str">
        <f t="shared" si="12"/>
        <v>Плата за видачу дозволів на право ввезення на територію України, вивезення з території України або транзиту через територію України наркотичних засобів, психотропних речовин і прекурсорів</v>
      </c>
      <c r="C90" s="26">
        <f t="shared" si="13"/>
        <v>6500</v>
      </c>
      <c r="D90" s="33">
        <f t="shared" si="14"/>
        <v>6500</v>
      </c>
      <c r="E90" s="33">
        <f t="shared" si="15"/>
        <v>0</v>
      </c>
      <c r="F90" s="26">
        <f t="shared" si="16"/>
        <v>6500</v>
      </c>
      <c r="G90" s="33">
        <v>6500</v>
      </c>
      <c r="H90" s="33">
        <v>0</v>
      </c>
      <c r="I90" s="26">
        <f t="shared" si="17"/>
        <v>0</v>
      </c>
      <c r="J90" s="33">
        <v>0</v>
      </c>
      <c r="K90" s="33">
        <v>0</v>
      </c>
      <c r="L90">
        <v>0</v>
      </c>
      <c r="M90" t="s">
        <v>174</v>
      </c>
      <c r="N90" t="s">
        <v>14</v>
      </c>
      <c r="O90" t="s">
        <v>14</v>
      </c>
      <c r="P90" t="s">
        <v>14</v>
      </c>
    </row>
    <row r="91" spans="1:16" ht="24.75" customHeight="1" x14ac:dyDescent="0.2">
      <c r="A91" t="s">
        <v>175</v>
      </c>
      <c r="B91" s="2" t="str">
        <f t="shared" si="12"/>
        <v>Збір за видачу спеціальних дозволів на користування надрами та кошти від продажу таких дозволів</v>
      </c>
      <c r="C91" s="26">
        <f t="shared" si="13"/>
        <v>400000</v>
      </c>
      <c r="D91" s="33">
        <f t="shared" si="14"/>
        <v>400000</v>
      </c>
      <c r="E91" s="33">
        <f t="shared" si="15"/>
        <v>0</v>
      </c>
      <c r="F91" s="26">
        <f t="shared" si="16"/>
        <v>400000</v>
      </c>
      <c r="G91" s="33">
        <v>400000</v>
      </c>
      <c r="H91" s="33">
        <v>0</v>
      </c>
      <c r="I91" s="26">
        <f t="shared" si="17"/>
        <v>0</v>
      </c>
      <c r="J91" s="33">
        <v>0</v>
      </c>
      <c r="K91" s="33">
        <v>0</v>
      </c>
      <c r="L91">
        <v>0</v>
      </c>
      <c r="M91" t="s">
        <v>176</v>
      </c>
      <c r="N91" t="s">
        <v>14</v>
      </c>
      <c r="O91" t="s">
        <v>14</v>
      </c>
      <c r="P91" t="s">
        <v>14</v>
      </c>
    </row>
    <row r="92" spans="1:16" ht="12.75" customHeight="1" x14ac:dyDescent="0.2">
      <c r="A92" t="s">
        <v>177</v>
      </c>
      <c r="B92" s="2" t="str">
        <f t="shared" si="12"/>
        <v>Плата за виділення номерного ресурсу</v>
      </c>
      <c r="C92" s="26">
        <f t="shared" si="13"/>
        <v>250</v>
      </c>
      <c r="D92" s="33">
        <f t="shared" si="14"/>
        <v>250</v>
      </c>
      <c r="E92" s="33">
        <f t="shared" si="15"/>
        <v>0</v>
      </c>
      <c r="F92" s="26">
        <f t="shared" si="16"/>
        <v>250</v>
      </c>
      <c r="G92" s="33">
        <v>250</v>
      </c>
      <c r="H92" s="33">
        <v>0</v>
      </c>
      <c r="I92" s="26">
        <f t="shared" si="17"/>
        <v>0</v>
      </c>
      <c r="J92" s="33">
        <v>0</v>
      </c>
      <c r="K92" s="33">
        <v>0</v>
      </c>
      <c r="L92">
        <v>0</v>
      </c>
      <c r="M92" t="s">
        <v>178</v>
      </c>
      <c r="N92" t="s">
        <v>14</v>
      </c>
      <c r="O92" t="s">
        <v>14</v>
      </c>
      <c r="P92" t="s">
        <v>14</v>
      </c>
    </row>
    <row r="93" spans="1:16" ht="24.75" customHeight="1" x14ac:dyDescent="0.2">
      <c r="A93" t="s">
        <v>179</v>
      </c>
      <c r="B93" s="2" t="str">
        <f t="shared" si="12"/>
        <v>Плата за державну реєстрацію джерел іонізуючого випромінювання (реєстраційний збір)</v>
      </c>
      <c r="C93" s="26">
        <f t="shared" si="13"/>
        <v>257</v>
      </c>
      <c r="D93" s="33">
        <f t="shared" si="14"/>
        <v>257</v>
      </c>
      <c r="E93" s="33">
        <f t="shared" si="15"/>
        <v>0</v>
      </c>
      <c r="F93" s="26">
        <f t="shared" si="16"/>
        <v>257</v>
      </c>
      <c r="G93" s="33">
        <v>257</v>
      </c>
      <c r="H93" s="33">
        <v>0</v>
      </c>
      <c r="I93" s="26">
        <f t="shared" si="17"/>
        <v>0</v>
      </c>
      <c r="J93" s="33">
        <v>0</v>
      </c>
      <c r="K93" s="33">
        <v>0</v>
      </c>
      <c r="L93">
        <v>0</v>
      </c>
      <c r="M93" t="s">
        <v>180</v>
      </c>
      <c r="N93" t="s">
        <v>14</v>
      </c>
      <c r="O93" t="s">
        <v>14</v>
      </c>
      <c r="P93" t="s">
        <v>14</v>
      </c>
    </row>
    <row r="94" spans="1:16" ht="12.75" customHeight="1" x14ac:dyDescent="0.2">
      <c r="A94" t="s">
        <v>181</v>
      </c>
      <c r="B94" s="2" t="str">
        <f t="shared" si="12"/>
        <v>Плата за оформлення посвідчення закордонного українця</v>
      </c>
      <c r="C94" s="26">
        <f t="shared" si="13"/>
        <v>171.6</v>
      </c>
      <c r="D94" s="33">
        <f t="shared" si="14"/>
        <v>171.6</v>
      </c>
      <c r="E94" s="33">
        <f t="shared" si="15"/>
        <v>0</v>
      </c>
      <c r="F94" s="26">
        <f t="shared" si="16"/>
        <v>171.6</v>
      </c>
      <c r="G94" s="33">
        <v>171.6</v>
      </c>
      <c r="H94" s="33">
        <v>0</v>
      </c>
      <c r="I94" s="26">
        <f t="shared" si="17"/>
        <v>0</v>
      </c>
      <c r="J94" s="33">
        <v>0</v>
      </c>
      <c r="K94" s="33">
        <v>0</v>
      </c>
      <c r="L94">
        <v>0</v>
      </c>
      <c r="M94" t="s">
        <v>182</v>
      </c>
      <c r="N94" t="s">
        <v>14</v>
      </c>
      <c r="O94" t="s">
        <v>14</v>
      </c>
      <c r="P94" t="s">
        <v>14</v>
      </c>
    </row>
    <row r="95" spans="1:16" ht="12.75" customHeight="1" x14ac:dyDescent="0.2">
      <c r="A95" t="s">
        <v>183</v>
      </c>
      <c r="B95" s="2" t="str">
        <f t="shared" si="12"/>
        <v>Плата за надання інших адміністративних послуг</v>
      </c>
      <c r="C95" s="26">
        <f t="shared" si="13"/>
        <v>1481073.6</v>
      </c>
      <c r="D95" s="33">
        <f t="shared" si="14"/>
        <v>986390</v>
      </c>
      <c r="E95" s="33">
        <f t="shared" si="15"/>
        <v>494683.6</v>
      </c>
      <c r="F95" s="26">
        <f t="shared" si="16"/>
        <v>494683.6</v>
      </c>
      <c r="G95" s="33">
        <v>0</v>
      </c>
      <c r="H95" s="33">
        <v>494683.6</v>
      </c>
      <c r="I95" s="26">
        <f t="shared" si="17"/>
        <v>986390</v>
      </c>
      <c r="J95" s="33">
        <v>986390</v>
      </c>
      <c r="K95" s="33">
        <v>0</v>
      </c>
      <c r="L95">
        <v>0</v>
      </c>
      <c r="M95" t="s">
        <v>184</v>
      </c>
      <c r="N95" t="s">
        <v>14</v>
      </c>
      <c r="O95" t="s">
        <v>14</v>
      </c>
      <c r="P95" t="s">
        <v>14</v>
      </c>
    </row>
    <row r="96" spans="1:16" ht="24.75" customHeight="1" x14ac:dyDescent="0.2">
      <c r="A96" t="s">
        <v>185</v>
      </c>
      <c r="B96" s="2" t="str">
        <f t="shared" si="12"/>
        <v>Адміністративний збір за державну реєстрацію речових прав на нерухоме майно та їх обтяжень</v>
      </c>
      <c r="C96" s="26">
        <f t="shared" si="13"/>
        <v>709715</v>
      </c>
      <c r="D96" s="33">
        <f t="shared" si="14"/>
        <v>709715</v>
      </c>
      <c r="E96" s="33">
        <f t="shared" si="15"/>
        <v>0</v>
      </c>
      <c r="F96" s="26">
        <f t="shared" si="16"/>
        <v>196207</v>
      </c>
      <c r="G96" s="33">
        <v>196207</v>
      </c>
      <c r="H96" s="33">
        <v>0</v>
      </c>
      <c r="I96" s="26">
        <f t="shared" si="17"/>
        <v>513508</v>
      </c>
      <c r="J96" s="33">
        <v>513508</v>
      </c>
      <c r="K96" s="33">
        <v>0</v>
      </c>
      <c r="L96">
        <v>0</v>
      </c>
      <c r="M96" t="s">
        <v>186</v>
      </c>
      <c r="N96" t="s">
        <v>14</v>
      </c>
      <c r="O96" t="s">
        <v>14</v>
      </c>
      <c r="P96" t="s">
        <v>14</v>
      </c>
    </row>
    <row r="97" spans="1:16" ht="60.75" customHeight="1" x14ac:dyDescent="0.2">
      <c r="A97" t="s">
        <v>187</v>
      </c>
      <c r="B97" s="2" t="str">
        <f t="shared" si="12"/>
        <v>Плата за надання відомостей з Єдиного державного реєстру юридичних осіб, фізичних осіб - підприємців та громадських формувань, за одержання інформації з інших державних реєстрів,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влади, що забезпечує реалізацію державної політики у сферах державної реєстрації актів цивільного стану, державної реєстрації речових прав на нерухоме майно, державної реєстрації юридичних осіб, фізичних осіб - підприємців та громадських формувань</v>
      </c>
      <c r="C97" s="26">
        <f t="shared" si="13"/>
        <v>676800</v>
      </c>
      <c r="D97" s="33">
        <f t="shared" si="14"/>
        <v>575280</v>
      </c>
      <c r="E97" s="33">
        <f t="shared" si="15"/>
        <v>101520</v>
      </c>
      <c r="F97" s="26">
        <f t="shared" si="16"/>
        <v>676800</v>
      </c>
      <c r="G97" s="33">
        <v>575280</v>
      </c>
      <c r="H97" s="33">
        <v>101520</v>
      </c>
      <c r="I97" s="26">
        <f t="shared" si="17"/>
        <v>0</v>
      </c>
      <c r="J97" s="33">
        <v>0</v>
      </c>
      <c r="K97" s="33">
        <v>0</v>
      </c>
      <c r="L97">
        <v>0</v>
      </c>
      <c r="M97" t="s">
        <v>188</v>
      </c>
      <c r="N97" t="s">
        <v>189</v>
      </c>
      <c r="O97" t="s">
        <v>190</v>
      </c>
      <c r="P97" t="s">
        <v>14</v>
      </c>
    </row>
    <row r="98" spans="1:16" ht="60.75" customHeight="1" x14ac:dyDescent="0.2">
      <c r="A98" t="s">
        <v>191</v>
      </c>
      <c r="B98" s="2" t="str">
        <f t="shared" si="12"/>
        <v xml:space="preserve"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 </v>
      </c>
      <c r="C98" s="26">
        <f t="shared" si="13"/>
        <v>13952.9</v>
      </c>
      <c r="D98" s="33">
        <f t="shared" si="14"/>
        <v>13952.9</v>
      </c>
      <c r="E98" s="33">
        <f t="shared" si="15"/>
        <v>0</v>
      </c>
      <c r="F98" s="26">
        <f t="shared" si="16"/>
        <v>4988</v>
      </c>
      <c r="G98" s="33">
        <v>4988</v>
      </c>
      <c r="H98" s="33">
        <v>0</v>
      </c>
      <c r="I98" s="26">
        <f t="shared" si="17"/>
        <v>8964.9</v>
      </c>
      <c r="J98" s="33">
        <v>8964.9</v>
      </c>
      <c r="K98" s="33">
        <v>0</v>
      </c>
      <c r="L98">
        <v>0</v>
      </c>
      <c r="M98" t="s">
        <v>192</v>
      </c>
      <c r="N98" t="s">
        <v>193</v>
      </c>
      <c r="O98" t="s">
        <v>14</v>
      </c>
      <c r="P98" t="s">
        <v>14</v>
      </c>
    </row>
    <row r="99" spans="1:16" ht="12.75" customHeight="1" x14ac:dyDescent="0.2">
      <c r="A99" t="s">
        <v>194</v>
      </c>
      <c r="B99" s="2" t="str">
        <f t="shared" si="12"/>
        <v>Плата за ліцензії на виробництво пального</v>
      </c>
      <c r="C99" s="26">
        <f t="shared" si="13"/>
        <v>72</v>
      </c>
      <c r="D99" s="33">
        <f t="shared" si="14"/>
        <v>72</v>
      </c>
      <c r="E99" s="33">
        <f t="shared" si="15"/>
        <v>0</v>
      </c>
      <c r="F99" s="26">
        <f t="shared" si="16"/>
        <v>0</v>
      </c>
      <c r="G99" s="33">
        <v>0</v>
      </c>
      <c r="H99" s="33">
        <v>0</v>
      </c>
      <c r="I99" s="26">
        <f t="shared" si="17"/>
        <v>72</v>
      </c>
      <c r="J99" s="33">
        <v>72</v>
      </c>
      <c r="K99" s="33">
        <v>0</v>
      </c>
      <c r="L99">
        <v>0</v>
      </c>
      <c r="M99" t="s">
        <v>195</v>
      </c>
      <c r="N99" t="s">
        <v>14</v>
      </c>
      <c r="O99" t="s">
        <v>14</v>
      </c>
      <c r="P99" t="s">
        <v>14</v>
      </c>
    </row>
    <row r="100" spans="1:16" ht="12.75" customHeight="1" x14ac:dyDescent="0.2">
      <c r="A100" t="s">
        <v>196</v>
      </c>
      <c r="B100" s="2" t="str">
        <f t="shared" si="12"/>
        <v>Плата за ліцензії на право оптової торгівлі пальним</v>
      </c>
      <c r="C100" s="26">
        <f t="shared" si="13"/>
        <v>24141</v>
      </c>
      <c r="D100" s="33">
        <f t="shared" si="14"/>
        <v>24141</v>
      </c>
      <c r="E100" s="33">
        <f t="shared" si="15"/>
        <v>0</v>
      </c>
      <c r="F100" s="26">
        <f t="shared" si="16"/>
        <v>0</v>
      </c>
      <c r="G100" s="33">
        <v>0</v>
      </c>
      <c r="H100" s="33">
        <v>0</v>
      </c>
      <c r="I100" s="26">
        <f t="shared" si="17"/>
        <v>24141</v>
      </c>
      <c r="J100" s="33">
        <v>24141</v>
      </c>
      <c r="K100" s="33">
        <v>0</v>
      </c>
      <c r="L100">
        <v>0</v>
      </c>
      <c r="M100" t="s">
        <v>197</v>
      </c>
      <c r="N100" t="s">
        <v>14</v>
      </c>
      <c r="O100" t="s">
        <v>14</v>
      </c>
      <c r="P100" t="s">
        <v>14</v>
      </c>
    </row>
    <row r="101" spans="1:16" ht="12.75" customHeight="1" x14ac:dyDescent="0.2">
      <c r="A101" t="s">
        <v>198</v>
      </c>
      <c r="B101" s="2" t="str">
        <f t="shared" si="12"/>
        <v>Плата за ліцензії на право роздрібної торгівлі пальним</v>
      </c>
      <c r="C101" s="26">
        <f t="shared" si="13"/>
        <v>16734</v>
      </c>
      <c r="D101" s="33">
        <f t="shared" si="14"/>
        <v>16734</v>
      </c>
      <c r="E101" s="33">
        <f t="shared" si="15"/>
        <v>0</v>
      </c>
      <c r="F101" s="26">
        <f t="shared" si="16"/>
        <v>0</v>
      </c>
      <c r="G101" s="33">
        <v>0</v>
      </c>
      <c r="H101" s="33">
        <v>0</v>
      </c>
      <c r="I101" s="26">
        <f t="shared" si="17"/>
        <v>16734</v>
      </c>
      <c r="J101" s="33">
        <v>16734</v>
      </c>
      <c r="K101" s="33">
        <v>0</v>
      </c>
      <c r="L101">
        <v>0</v>
      </c>
      <c r="M101" t="s">
        <v>199</v>
      </c>
      <c r="N101" t="s">
        <v>14</v>
      </c>
      <c r="O101" t="s">
        <v>14</v>
      </c>
      <c r="P101" t="s">
        <v>14</v>
      </c>
    </row>
    <row r="102" spans="1:16" ht="12.75" customHeight="1" x14ac:dyDescent="0.2">
      <c r="A102" t="s">
        <v>200</v>
      </c>
      <c r="B102" s="2" t="str">
        <f t="shared" si="12"/>
        <v>Плата за ліцензії на право зберігання пального</v>
      </c>
      <c r="C102" s="26">
        <f t="shared" si="13"/>
        <v>26300</v>
      </c>
      <c r="D102" s="33">
        <f t="shared" si="14"/>
        <v>26300</v>
      </c>
      <c r="E102" s="33">
        <f t="shared" si="15"/>
        <v>0</v>
      </c>
      <c r="F102" s="26">
        <f t="shared" si="16"/>
        <v>0</v>
      </c>
      <c r="G102" s="33">
        <v>0</v>
      </c>
      <c r="H102" s="33">
        <v>0</v>
      </c>
      <c r="I102" s="26">
        <f t="shared" si="17"/>
        <v>26300</v>
      </c>
      <c r="J102" s="33">
        <v>26300</v>
      </c>
      <c r="K102" s="33">
        <v>0</v>
      </c>
      <c r="L102">
        <v>0</v>
      </c>
      <c r="M102" t="s">
        <v>201</v>
      </c>
      <c r="N102" t="s">
        <v>14</v>
      </c>
      <c r="O102" t="s">
        <v>14</v>
      </c>
      <c r="P102" t="s">
        <v>14</v>
      </c>
    </row>
    <row r="103" spans="1:16" ht="36.75" customHeight="1" x14ac:dyDescent="0.2">
      <c r="A103" s="3" t="s">
        <v>202</v>
      </c>
      <c r="B103" s="4" t="str">
        <f t="shared" si="12"/>
        <v>Плата за ліцензії на провадження діяльності у сфері організації та проведення азартних ігор і за ліцензії на випуск та проведення лотерей</v>
      </c>
      <c r="C103" s="28">
        <f t="shared" si="13"/>
        <v>1032984</v>
      </c>
      <c r="D103" s="34">
        <f t="shared" si="14"/>
        <v>270000</v>
      </c>
      <c r="E103" s="34">
        <f t="shared" si="15"/>
        <v>762984</v>
      </c>
      <c r="F103" s="28">
        <f t="shared" si="16"/>
        <v>762984</v>
      </c>
      <c r="G103" s="34">
        <v>0</v>
      </c>
      <c r="H103" s="34">
        <v>762984</v>
      </c>
      <c r="I103" s="28">
        <f t="shared" si="17"/>
        <v>270000</v>
      </c>
      <c r="J103" s="34">
        <v>270000</v>
      </c>
      <c r="K103" s="34">
        <v>0</v>
      </c>
      <c r="L103">
        <v>0</v>
      </c>
      <c r="M103" t="s">
        <v>203</v>
      </c>
      <c r="N103" t="s">
        <v>14</v>
      </c>
      <c r="O103" t="s">
        <v>14</v>
      </c>
      <c r="P103" t="s">
        <v>14</v>
      </c>
    </row>
    <row r="104" spans="1:16" ht="24.75" customHeight="1" x14ac:dyDescent="0.2">
      <c r="A104" s="3" t="s">
        <v>204</v>
      </c>
      <c r="B104" s="4" t="str">
        <f t="shared" ref="B104:B135" si="18">CONCATENATE(SUBSTITUTE(M104,"###",""),SUBSTITUTE(N104,"###",""),SUBSTITUTE(O104,"###",""),SUBSTITUTE(P104,"###",""))</f>
        <v>Судовий збір та надходження від звернення застави у дохід держави</v>
      </c>
      <c r="C104" s="28">
        <f t="shared" ref="C104:C135" si="19">D104+E104</f>
        <v>3500300</v>
      </c>
      <c r="D104" s="34">
        <f t="shared" ref="D104:D135" si="20">G104+J104</f>
        <v>0</v>
      </c>
      <c r="E104" s="34">
        <f t="shared" ref="E104:E135" si="21">H104+K104</f>
        <v>3500300</v>
      </c>
      <c r="F104" s="28">
        <f t="shared" ref="F104:F135" si="22">G104+H104</f>
        <v>3500300</v>
      </c>
      <c r="G104" s="34">
        <v>0</v>
      </c>
      <c r="H104" s="34">
        <v>3500300</v>
      </c>
      <c r="I104" s="28">
        <f t="shared" ref="I104:I135" si="23">J104+K104</f>
        <v>0</v>
      </c>
      <c r="J104" s="34">
        <v>0</v>
      </c>
      <c r="K104" s="34">
        <v>0</v>
      </c>
      <c r="L104">
        <v>0</v>
      </c>
      <c r="M104" t="s">
        <v>205</v>
      </c>
      <c r="N104" t="s">
        <v>14</v>
      </c>
      <c r="O104" t="s">
        <v>14</v>
      </c>
      <c r="P104" t="s">
        <v>14</v>
      </c>
    </row>
    <row r="105" spans="1:16" ht="12.75" customHeight="1" x14ac:dyDescent="0.2">
      <c r="A105" s="3" t="s">
        <v>206</v>
      </c>
      <c r="B105" s="4" t="str">
        <f t="shared" si="18"/>
        <v>Кошти, отримані за вчинення консульських дій</v>
      </c>
      <c r="C105" s="28">
        <f t="shared" si="19"/>
        <v>769316.2</v>
      </c>
      <c r="D105" s="34">
        <f t="shared" si="20"/>
        <v>769316.2</v>
      </c>
      <c r="E105" s="34">
        <f t="shared" si="21"/>
        <v>0</v>
      </c>
      <c r="F105" s="28">
        <f t="shared" si="22"/>
        <v>769316.2</v>
      </c>
      <c r="G105" s="34">
        <v>769316.2</v>
      </c>
      <c r="H105" s="34">
        <v>0</v>
      </c>
      <c r="I105" s="28">
        <f t="shared" si="23"/>
        <v>0</v>
      </c>
      <c r="J105" s="34">
        <v>0</v>
      </c>
      <c r="K105" s="34">
        <v>0</v>
      </c>
      <c r="L105">
        <v>0</v>
      </c>
      <c r="M105" t="s">
        <v>207</v>
      </c>
      <c r="N105" t="s">
        <v>14</v>
      </c>
      <c r="O105" t="s">
        <v>14</v>
      </c>
      <c r="P105" t="s">
        <v>14</v>
      </c>
    </row>
    <row r="106" spans="1:16" ht="12.75" customHeight="1" x14ac:dyDescent="0.2">
      <c r="A106" s="3" t="s">
        <v>208</v>
      </c>
      <c r="B106" s="4" t="str">
        <f t="shared" si="18"/>
        <v>Виконавчий збір</v>
      </c>
      <c r="C106" s="28">
        <f t="shared" si="19"/>
        <v>830317.6</v>
      </c>
      <c r="D106" s="34">
        <f t="shared" si="20"/>
        <v>415158.8</v>
      </c>
      <c r="E106" s="34">
        <f t="shared" si="21"/>
        <v>415158.8</v>
      </c>
      <c r="F106" s="28">
        <f t="shared" si="22"/>
        <v>830317.6</v>
      </c>
      <c r="G106" s="34">
        <v>415158.8</v>
      </c>
      <c r="H106" s="34">
        <v>415158.8</v>
      </c>
      <c r="I106" s="28">
        <f t="shared" si="23"/>
        <v>0</v>
      </c>
      <c r="J106" s="34">
        <v>0</v>
      </c>
      <c r="K106" s="34">
        <v>0</v>
      </c>
      <c r="L106">
        <v>0</v>
      </c>
      <c r="M106" t="s">
        <v>209</v>
      </c>
      <c r="N106" t="s">
        <v>14</v>
      </c>
      <c r="O106" t="s">
        <v>14</v>
      </c>
      <c r="P106" t="s">
        <v>14</v>
      </c>
    </row>
    <row r="107" spans="1:16" ht="36.75" customHeight="1" x14ac:dyDescent="0.2">
      <c r="A107" s="3" t="s">
        <v>210</v>
      </c>
      <c r="B107" s="4" t="str">
        <f t="shared" si="18"/>
        <v>Надходження від орендної плати за користування цілісним майновим комплексом та іншим державним майном</v>
      </c>
      <c r="C107" s="28">
        <f t="shared" si="19"/>
        <v>2345983.6</v>
      </c>
      <c r="D107" s="34">
        <f t="shared" si="20"/>
        <v>2345983.6</v>
      </c>
      <c r="E107" s="34">
        <f t="shared" si="21"/>
        <v>0</v>
      </c>
      <c r="F107" s="28">
        <f t="shared" si="22"/>
        <v>1300000</v>
      </c>
      <c r="G107" s="34">
        <v>1300000</v>
      </c>
      <c r="H107" s="34">
        <v>0</v>
      </c>
      <c r="I107" s="28">
        <f t="shared" si="23"/>
        <v>1045983.6</v>
      </c>
      <c r="J107" s="34">
        <v>1045983.6</v>
      </c>
      <c r="K107" s="34">
        <v>0</v>
      </c>
      <c r="L107">
        <v>0</v>
      </c>
      <c r="M107" t="s">
        <v>211</v>
      </c>
      <c r="N107" t="s">
        <v>14</v>
      </c>
      <c r="O107" t="s">
        <v>14</v>
      </c>
      <c r="P107" t="s">
        <v>14</v>
      </c>
    </row>
    <row r="108" spans="1:16" ht="12.75" customHeight="1" x14ac:dyDescent="0.2">
      <c r="A108" s="3" t="s">
        <v>212</v>
      </c>
      <c r="B108" s="4" t="str">
        <f t="shared" si="18"/>
        <v>Державне мито</v>
      </c>
      <c r="C108" s="28">
        <f t="shared" si="19"/>
        <v>199704</v>
      </c>
      <c r="D108" s="34">
        <f t="shared" si="20"/>
        <v>199704</v>
      </c>
      <c r="E108" s="34">
        <f t="shared" si="21"/>
        <v>0</v>
      </c>
      <c r="F108" s="28">
        <f t="shared" si="22"/>
        <v>0</v>
      </c>
      <c r="G108" s="34">
        <v>0</v>
      </c>
      <c r="H108" s="34">
        <v>0</v>
      </c>
      <c r="I108" s="28">
        <f t="shared" si="23"/>
        <v>199704</v>
      </c>
      <c r="J108" s="34">
        <v>199704</v>
      </c>
      <c r="K108" s="34">
        <v>0</v>
      </c>
      <c r="L108">
        <v>0</v>
      </c>
      <c r="M108" t="s">
        <v>213</v>
      </c>
      <c r="N108" t="s">
        <v>14</v>
      </c>
      <c r="O108" t="s">
        <v>14</v>
      </c>
      <c r="P108" t="s">
        <v>14</v>
      </c>
    </row>
    <row r="109" spans="1:16" ht="24.75" customHeight="1" x14ac:dyDescent="0.2">
      <c r="A109" s="3" t="s">
        <v>214</v>
      </c>
      <c r="B109" s="4" t="str">
        <f t="shared" si="18"/>
        <v>Єдиний збір, який справляється у пунктах пропуску (пунктах контролю) через державний кордон України</v>
      </c>
      <c r="C109" s="28">
        <f t="shared" si="19"/>
        <v>300000</v>
      </c>
      <c r="D109" s="34">
        <f t="shared" si="20"/>
        <v>300000</v>
      </c>
      <c r="E109" s="34">
        <f t="shared" si="21"/>
        <v>0</v>
      </c>
      <c r="F109" s="28">
        <f t="shared" si="22"/>
        <v>300000</v>
      </c>
      <c r="G109" s="34">
        <v>300000</v>
      </c>
      <c r="H109" s="34">
        <v>0</v>
      </c>
      <c r="I109" s="28">
        <f t="shared" si="23"/>
        <v>0</v>
      </c>
      <c r="J109" s="34">
        <v>0</v>
      </c>
      <c r="K109" s="34">
        <v>0</v>
      </c>
      <c r="L109">
        <v>0</v>
      </c>
      <c r="M109" t="s">
        <v>215</v>
      </c>
      <c r="N109" t="s">
        <v>14</v>
      </c>
      <c r="O109" t="s">
        <v>14</v>
      </c>
      <c r="P109" t="s">
        <v>14</v>
      </c>
    </row>
    <row r="110" spans="1:16" ht="60.75" customHeight="1" x14ac:dyDescent="0.2">
      <c r="A110" s="3" t="s">
        <v>216</v>
      </c>
      <c r="B110" s="4" t="str">
        <f t="shared" si="18"/>
        <v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v>
      </c>
      <c r="C110" s="28">
        <f t="shared" si="19"/>
        <v>15531.7</v>
      </c>
      <c r="D110" s="34">
        <f t="shared" si="20"/>
        <v>15531.7</v>
      </c>
      <c r="E110" s="34">
        <f t="shared" si="21"/>
        <v>0</v>
      </c>
      <c r="F110" s="28">
        <f t="shared" si="22"/>
        <v>0</v>
      </c>
      <c r="G110" s="34">
        <v>0</v>
      </c>
      <c r="H110" s="34">
        <v>0</v>
      </c>
      <c r="I110" s="28">
        <f t="shared" si="23"/>
        <v>15531.7</v>
      </c>
      <c r="J110" s="34">
        <v>15531.7</v>
      </c>
      <c r="K110" s="34">
        <v>0</v>
      </c>
      <c r="L110">
        <v>0</v>
      </c>
      <c r="M110" t="s">
        <v>217</v>
      </c>
      <c r="N110" t="s">
        <v>14</v>
      </c>
      <c r="O110" t="s">
        <v>14</v>
      </c>
      <c r="P110" t="s">
        <v>14</v>
      </c>
    </row>
    <row r="111" spans="1:16" ht="12.75" customHeight="1" x14ac:dyDescent="0.2">
      <c r="A111" s="3" t="s">
        <v>218</v>
      </c>
      <c r="B111" s="4" t="str">
        <f t="shared" si="18"/>
        <v>Портовий (адміністративний) збір</v>
      </c>
      <c r="C111" s="28">
        <f t="shared" si="19"/>
        <v>217958</v>
      </c>
      <c r="D111" s="34">
        <f t="shared" si="20"/>
        <v>217958</v>
      </c>
      <c r="E111" s="34">
        <f t="shared" si="21"/>
        <v>0</v>
      </c>
      <c r="F111" s="28">
        <f t="shared" si="22"/>
        <v>217958</v>
      </c>
      <c r="G111" s="34">
        <v>217958</v>
      </c>
      <c r="H111" s="34">
        <v>0</v>
      </c>
      <c r="I111" s="28">
        <f t="shared" si="23"/>
        <v>0</v>
      </c>
      <c r="J111" s="34">
        <v>0</v>
      </c>
      <c r="K111" s="34">
        <v>0</v>
      </c>
      <c r="L111">
        <v>0</v>
      </c>
      <c r="M111" t="s">
        <v>219</v>
      </c>
      <c r="N111" t="s">
        <v>14</v>
      </c>
      <c r="O111" t="s">
        <v>14</v>
      </c>
      <c r="P111" t="s">
        <v>14</v>
      </c>
    </row>
    <row r="112" spans="1:16" ht="12.75" customHeight="1" x14ac:dyDescent="0.2">
      <c r="A112" s="3" t="s">
        <v>220</v>
      </c>
      <c r="B112" s="4" t="str">
        <f t="shared" si="18"/>
        <v>Інші адміністративні збори та платежі</v>
      </c>
      <c r="C112" s="28">
        <f t="shared" si="19"/>
        <v>25000</v>
      </c>
      <c r="D112" s="34">
        <f t="shared" si="20"/>
        <v>0</v>
      </c>
      <c r="E112" s="34">
        <f t="shared" si="21"/>
        <v>25000</v>
      </c>
      <c r="F112" s="28">
        <f t="shared" si="22"/>
        <v>25000</v>
      </c>
      <c r="G112" s="34">
        <v>0</v>
      </c>
      <c r="H112" s="34">
        <v>25000</v>
      </c>
      <c r="I112" s="28">
        <f t="shared" si="23"/>
        <v>0</v>
      </c>
      <c r="J112" s="34">
        <v>0</v>
      </c>
      <c r="K112" s="34">
        <v>0</v>
      </c>
      <c r="L112">
        <v>0</v>
      </c>
      <c r="M112" t="s">
        <v>221</v>
      </c>
      <c r="N112" t="s">
        <v>14</v>
      </c>
      <c r="O112" t="s">
        <v>14</v>
      </c>
      <c r="P112" t="s">
        <v>14</v>
      </c>
    </row>
    <row r="113" spans="1:16" ht="36.75" customHeight="1" x14ac:dyDescent="0.2">
      <c r="A113" t="s">
        <v>222</v>
      </c>
      <c r="B113" s="2" t="str">
        <f t="shared" si="18"/>
        <v>Плата за проїзд автомобільними дорогами транспортних засобів та інших самохідних машин і механізмів, вагові або габаритні параметри яких перевищують нормативні</v>
      </c>
      <c r="C113" s="26">
        <f t="shared" si="19"/>
        <v>25000</v>
      </c>
      <c r="D113" s="33">
        <f t="shared" si="20"/>
        <v>0</v>
      </c>
      <c r="E113" s="33">
        <f t="shared" si="21"/>
        <v>25000</v>
      </c>
      <c r="F113" s="26">
        <f t="shared" si="22"/>
        <v>25000</v>
      </c>
      <c r="G113" s="33">
        <v>0</v>
      </c>
      <c r="H113" s="33">
        <v>25000</v>
      </c>
      <c r="I113" s="26">
        <f t="shared" si="23"/>
        <v>0</v>
      </c>
      <c r="J113" s="33">
        <v>0</v>
      </c>
      <c r="K113" s="33">
        <v>0</v>
      </c>
      <c r="L113">
        <v>0</v>
      </c>
      <c r="M113" t="s">
        <v>223</v>
      </c>
      <c r="N113" t="s">
        <v>14</v>
      </c>
      <c r="O113" t="s">
        <v>14</v>
      </c>
      <c r="P113" t="s">
        <v>14</v>
      </c>
    </row>
    <row r="114" spans="1:16" ht="36.75" customHeight="1" x14ac:dyDescent="0.2">
      <c r="A114" s="3" t="s">
        <v>224</v>
      </c>
      <c r="B114" s="4" t="str">
        <f t="shared" si="18"/>
        <v>Плата за виконання митних формальностей митними органами поза місцем розташування цих органів або поза робочим часом, установленим для них</v>
      </c>
      <c r="C114" s="28">
        <f t="shared" si="19"/>
        <v>76000</v>
      </c>
      <c r="D114" s="34">
        <f t="shared" si="20"/>
        <v>76000</v>
      </c>
      <c r="E114" s="34">
        <f t="shared" si="21"/>
        <v>0</v>
      </c>
      <c r="F114" s="28">
        <f t="shared" si="22"/>
        <v>76000</v>
      </c>
      <c r="G114" s="34">
        <v>76000</v>
      </c>
      <c r="H114" s="34">
        <v>0</v>
      </c>
      <c r="I114" s="28">
        <f t="shared" si="23"/>
        <v>0</v>
      </c>
      <c r="J114" s="34">
        <v>0</v>
      </c>
      <c r="K114" s="34">
        <v>0</v>
      </c>
      <c r="L114">
        <v>0</v>
      </c>
      <c r="M114" t="s">
        <v>225</v>
      </c>
      <c r="N114" t="s">
        <v>14</v>
      </c>
      <c r="O114" t="s">
        <v>14</v>
      </c>
      <c r="P114" t="s">
        <v>14</v>
      </c>
    </row>
    <row r="115" spans="1:16" ht="12.75" customHeight="1" x14ac:dyDescent="0.2">
      <c r="A115" s="7" t="s">
        <v>226</v>
      </c>
      <c r="B115" s="8" t="str">
        <f t="shared" si="18"/>
        <v>Інші неподаткові надходження</v>
      </c>
      <c r="C115" s="29">
        <f t="shared" si="19"/>
        <v>20067696.699999999</v>
      </c>
      <c r="D115" s="35">
        <f t="shared" si="20"/>
        <v>18890312.300000001</v>
      </c>
      <c r="E115" s="35">
        <f t="shared" si="21"/>
        <v>1177384.3999999999</v>
      </c>
      <c r="F115" s="29">
        <f t="shared" si="22"/>
        <v>18684614</v>
      </c>
      <c r="G115" s="35">
        <v>17597380.800000001</v>
      </c>
      <c r="H115" s="35">
        <v>1087233.2</v>
      </c>
      <c r="I115" s="29">
        <f t="shared" si="23"/>
        <v>1383082.6999999997</v>
      </c>
      <c r="J115" s="35">
        <v>1292931.4999999998</v>
      </c>
      <c r="K115" s="35">
        <v>90151.2</v>
      </c>
      <c r="L115">
        <v>0</v>
      </c>
      <c r="M115" t="s">
        <v>227</v>
      </c>
      <c r="N115" t="s">
        <v>14</v>
      </c>
      <c r="O115" t="s">
        <v>14</v>
      </c>
      <c r="P115" t="s">
        <v>14</v>
      </c>
    </row>
    <row r="116" spans="1:16" ht="36.75" customHeight="1" x14ac:dyDescent="0.2">
      <c r="A116" s="3" t="s">
        <v>228</v>
      </c>
      <c r="B116" s="4" t="str">
        <f t="shared" si="18"/>
        <v>Кошти від реалізації майна, конфіскованого за рішенням суду (крім майна, конфіскованого за вчинення корупційного та пов’язаного з корупцією правопорушення)</v>
      </c>
      <c r="C116" s="28">
        <f t="shared" si="19"/>
        <v>125972</v>
      </c>
      <c r="D116" s="34">
        <f t="shared" si="20"/>
        <v>125972</v>
      </c>
      <c r="E116" s="34">
        <f t="shared" si="21"/>
        <v>0</v>
      </c>
      <c r="F116" s="28">
        <f t="shared" si="22"/>
        <v>125972</v>
      </c>
      <c r="G116" s="34">
        <v>125972</v>
      </c>
      <c r="H116" s="34">
        <v>0</v>
      </c>
      <c r="I116" s="28">
        <f t="shared" si="23"/>
        <v>0</v>
      </c>
      <c r="J116" s="34">
        <v>0</v>
      </c>
      <c r="K116" s="34">
        <v>0</v>
      </c>
      <c r="L116">
        <v>0</v>
      </c>
      <c r="M116" t="s">
        <v>229</v>
      </c>
      <c r="N116" t="s">
        <v>14</v>
      </c>
      <c r="O116" t="s">
        <v>14</v>
      </c>
      <c r="P116" t="s">
        <v>14</v>
      </c>
    </row>
    <row r="117" spans="1:16" ht="36.75" customHeight="1" x14ac:dyDescent="0.2">
      <c r="A117" s="3" t="s">
        <v>230</v>
      </c>
      <c r="B117" s="4" t="str">
        <f t="shared" si="18"/>
        <v>Надходження сум кредиторської та депонентської заборгованості підприємств, організацій та установ, щодо яких минув строк позовної давності</v>
      </c>
      <c r="C117" s="28">
        <f t="shared" si="19"/>
        <v>76567</v>
      </c>
      <c r="D117" s="34">
        <f t="shared" si="20"/>
        <v>76567</v>
      </c>
      <c r="E117" s="34">
        <f t="shared" si="21"/>
        <v>0</v>
      </c>
      <c r="F117" s="28">
        <f t="shared" si="22"/>
        <v>75253</v>
      </c>
      <c r="G117" s="34">
        <v>75253</v>
      </c>
      <c r="H117" s="34">
        <v>0</v>
      </c>
      <c r="I117" s="28">
        <f t="shared" si="23"/>
        <v>1314</v>
      </c>
      <c r="J117" s="34">
        <v>1314</v>
      </c>
      <c r="K117" s="34">
        <v>0</v>
      </c>
      <c r="L117">
        <v>0</v>
      </c>
      <c r="M117" t="s">
        <v>231</v>
      </c>
      <c r="N117" t="s">
        <v>14</v>
      </c>
      <c r="O117" t="s">
        <v>14</v>
      </c>
      <c r="P117" t="s">
        <v>14</v>
      </c>
    </row>
    <row r="118" spans="1:16" ht="60.75" customHeight="1" x14ac:dyDescent="0.2">
      <c r="A118" s="3" t="s">
        <v>232</v>
      </c>
      <c r="B118" s="4" t="str">
        <f t="shared" si="18"/>
        <v>Кошти від реалізації надлишкового озброєння, військової та спеціальної техніки, нерухомого військового майна Збройних Сил України та інших утворених відповідно до законів України військових формувань, правоохоронних органів та інших державних органів</v>
      </c>
      <c r="C118" s="28">
        <f t="shared" si="19"/>
        <v>13600</v>
      </c>
      <c r="D118" s="34">
        <f t="shared" si="20"/>
        <v>6500</v>
      </c>
      <c r="E118" s="34">
        <f t="shared" si="21"/>
        <v>7100</v>
      </c>
      <c r="F118" s="28">
        <f t="shared" si="22"/>
        <v>13600</v>
      </c>
      <c r="G118" s="34">
        <v>6500</v>
      </c>
      <c r="H118" s="34">
        <v>7100</v>
      </c>
      <c r="I118" s="28">
        <f t="shared" si="23"/>
        <v>0</v>
      </c>
      <c r="J118" s="34">
        <v>0</v>
      </c>
      <c r="K118" s="34">
        <v>0</v>
      </c>
      <c r="L118">
        <v>0</v>
      </c>
      <c r="M118" t="s">
        <v>233</v>
      </c>
      <c r="N118" t="s">
        <v>14</v>
      </c>
      <c r="O118" t="s">
        <v>14</v>
      </c>
      <c r="P118" t="s">
        <v>14</v>
      </c>
    </row>
    <row r="119" spans="1:16" ht="12.75" customHeight="1" x14ac:dyDescent="0.2">
      <c r="A119" s="3" t="s">
        <v>234</v>
      </c>
      <c r="B119" s="4" t="str">
        <f t="shared" si="18"/>
        <v>Інші надходження</v>
      </c>
      <c r="C119" s="28">
        <f t="shared" si="19"/>
        <v>5550683.5999999996</v>
      </c>
      <c r="D119" s="34">
        <f t="shared" si="20"/>
        <v>4430182.5999999996</v>
      </c>
      <c r="E119" s="34">
        <f t="shared" si="21"/>
        <v>1120501</v>
      </c>
      <c r="F119" s="28">
        <f t="shared" si="22"/>
        <v>4217450.8</v>
      </c>
      <c r="G119" s="34">
        <v>3150010.8</v>
      </c>
      <c r="H119" s="34">
        <v>1067440</v>
      </c>
      <c r="I119" s="28">
        <f t="shared" si="23"/>
        <v>1333232.7999999998</v>
      </c>
      <c r="J119" s="34">
        <v>1280171.7999999998</v>
      </c>
      <c r="K119" s="34">
        <v>53061</v>
      </c>
      <c r="L119">
        <v>0</v>
      </c>
      <c r="M119" t="s">
        <v>140</v>
      </c>
      <c r="N119" t="s">
        <v>14</v>
      </c>
      <c r="O119" t="s">
        <v>14</v>
      </c>
      <c r="P119" t="s">
        <v>14</v>
      </c>
    </row>
    <row r="120" spans="1:16" ht="12.75" customHeight="1" x14ac:dyDescent="0.2">
      <c r="A120" t="s">
        <v>235</v>
      </c>
      <c r="B120" s="2" t="str">
        <f t="shared" si="18"/>
        <v>Інші надходження</v>
      </c>
      <c r="C120" s="26">
        <f t="shared" si="19"/>
        <v>4117397</v>
      </c>
      <c r="D120" s="33">
        <f t="shared" si="20"/>
        <v>4117397</v>
      </c>
      <c r="E120" s="33">
        <f t="shared" si="21"/>
        <v>0</v>
      </c>
      <c r="F120" s="26">
        <f t="shared" si="22"/>
        <v>2965574</v>
      </c>
      <c r="G120" s="33">
        <v>2965574</v>
      </c>
      <c r="H120" s="33">
        <v>0</v>
      </c>
      <c r="I120" s="26">
        <f t="shared" si="23"/>
        <v>1151823</v>
      </c>
      <c r="J120" s="33">
        <v>1151823</v>
      </c>
      <c r="K120" s="33">
        <v>0</v>
      </c>
      <c r="L120">
        <v>0</v>
      </c>
      <c r="M120" t="s">
        <v>140</v>
      </c>
      <c r="N120" t="s">
        <v>14</v>
      </c>
      <c r="O120" t="s">
        <v>14</v>
      </c>
      <c r="P120" t="s">
        <v>14</v>
      </c>
    </row>
    <row r="121" spans="1:16" ht="36.75" customHeight="1" x14ac:dyDescent="0.2">
      <c r="A121" t="s">
        <v>236</v>
      </c>
      <c r="B121" s="2" t="str">
        <f t="shared" si="18"/>
        <v>Відрахування від суми коштів, витрачених на рекламу тютюнових виробів та/або алкогольних напоїв у межах України</v>
      </c>
      <c r="C121" s="26">
        <f t="shared" si="19"/>
        <v>4226</v>
      </c>
      <c r="D121" s="33">
        <f t="shared" si="20"/>
        <v>4226</v>
      </c>
      <c r="E121" s="33">
        <f t="shared" si="21"/>
        <v>0</v>
      </c>
      <c r="F121" s="26">
        <f t="shared" si="22"/>
        <v>4226</v>
      </c>
      <c r="G121" s="33">
        <v>4226</v>
      </c>
      <c r="H121" s="33">
        <v>0</v>
      </c>
      <c r="I121" s="26">
        <f t="shared" si="23"/>
        <v>0</v>
      </c>
      <c r="J121" s="33">
        <v>0</v>
      </c>
      <c r="K121" s="33">
        <v>0</v>
      </c>
      <c r="L121">
        <v>0</v>
      </c>
      <c r="M121" t="s">
        <v>237</v>
      </c>
      <c r="N121" t="s">
        <v>14</v>
      </c>
      <c r="O121" t="s">
        <v>14</v>
      </c>
      <c r="P121" t="s">
        <v>14</v>
      </c>
    </row>
    <row r="122" spans="1:16" ht="12.75" customHeight="1" x14ac:dyDescent="0.2">
      <c r="A122" t="s">
        <v>238</v>
      </c>
      <c r="B122" s="2" t="str">
        <f t="shared" si="18"/>
        <v>Надходження коштів з рахунків виборчих фондів</v>
      </c>
      <c r="C122" s="26">
        <f t="shared" si="19"/>
        <v>5</v>
      </c>
      <c r="D122" s="33">
        <f t="shared" si="20"/>
        <v>5</v>
      </c>
      <c r="E122" s="33">
        <f t="shared" si="21"/>
        <v>0</v>
      </c>
      <c r="F122" s="26">
        <f t="shared" si="22"/>
        <v>0</v>
      </c>
      <c r="G122" s="33">
        <v>0</v>
      </c>
      <c r="H122" s="33">
        <v>0</v>
      </c>
      <c r="I122" s="26">
        <f t="shared" si="23"/>
        <v>5</v>
      </c>
      <c r="J122" s="33">
        <v>5</v>
      </c>
      <c r="K122" s="33">
        <v>0</v>
      </c>
      <c r="L122">
        <v>0</v>
      </c>
      <c r="M122" t="s">
        <v>239</v>
      </c>
      <c r="N122" t="s">
        <v>14</v>
      </c>
      <c r="O122" t="s">
        <v>14</v>
      </c>
      <c r="P122" t="s">
        <v>14</v>
      </c>
    </row>
    <row r="123" spans="1:16" ht="48.75" customHeight="1" x14ac:dyDescent="0.2">
      <c r="A123" t="s">
        <v>240</v>
      </c>
      <c r="B123" s="2" t="str">
        <f t="shared" si="18"/>
        <v>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</v>
      </c>
      <c r="C123" s="26">
        <f t="shared" si="19"/>
        <v>326300</v>
      </c>
      <c r="D123" s="33">
        <f t="shared" si="20"/>
        <v>65260</v>
      </c>
      <c r="E123" s="33">
        <f t="shared" si="21"/>
        <v>261040</v>
      </c>
      <c r="F123" s="26">
        <f t="shared" si="22"/>
        <v>326300</v>
      </c>
      <c r="G123" s="33">
        <v>65260</v>
      </c>
      <c r="H123" s="33">
        <v>261040</v>
      </c>
      <c r="I123" s="26">
        <f t="shared" si="23"/>
        <v>0</v>
      </c>
      <c r="J123" s="33">
        <v>0</v>
      </c>
      <c r="K123" s="33">
        <v>0</v>
      </c>
      <c r="L123">
        <v>0</v>
      </c>
      <c r="M123" t="s">
        <v>241</v>
      </c>
      <c r="N123" t="s">
        <v>14</v>
      </c>
      <c r="O123" t="s">
        <v>14</v>
      </c>
      <c r="P123" t="s">
        <v>14</v>
      </c>
    </row>
    <row r="124" spans="1:16" ht="24.75" customHeight="1" x14ac:dyDescent="0.2">
      <c r="A124" t="s">
        <v>242</v>
      </c>
      <c r="B124" s="2" t="str">
        <f t="shared" si="18"/>
        <v>Інші надходження до фондів охорони навколишнього природного середовища</v>
      </c>
      <c r="C124" s="26">
        <f t="shared" si="19"/>
        <v>4061</v>
      </c>
      <c r="D124" s="33">
        <f t="shared" si="20"/>
        <v>0</v>
      </c>
      <c r="E124" s="33">
        <f t="shared" si="21"/>
        <v>4061</v>
      </c>
      <c r="F124" s="26">
        <f t="shared" si="22"/>
        <v>0</v>
      </c>
      <c r="G124" s="33">
        <v>0</v>
      </c>
      <c r="H124" s="33">
        <v>0</v>
      </c>
      <c r="I124" s="26">
        <f t="shared" si="23"/>
        <v>4061</v>
      </c>
      <c r="J124" s="33">
        <v>0</v>
      </c>
      <c r="K124" s="33">
        <v>4061</v>
      </c>
      <c r="L124">
        <v>0</v>
      </c>
      <c r="M124" t="s">
        <v>243</v>
      </c>
      <c r="N124" t="s">
        <v>14</v>
      </c>
      <c r="O124" t="s">
        <v>14</v>
      </c>
      <c r="P124" t="s">
        <v>14</v>
      </c>
    </row>
    <row r="125" spans="1:16" ht="24.75" customHeight="1" x14ac:dyDescent="0.2">
      <c r="A125" t="s">
        <v>244</v>
      </c>
      <c r="B125" s="2" t="str">
        <f t="shared" si="18"/>
        <v>Плата за подання скарги щодо процедур закупівлі до органу оскарження</v>
      </c>
      <c r="C125" s="26">
        <f t="shared" si="19"/>
        <v>80533</v>
      </c>
      <c r="D125" s="33">
        <f t="shared" si="20"/>
        <v>80533</v>
      </c>
      <c r="E125" s="33">
        <f t="shared" si="21"/>
        <v>0</v>
      </c>
      <c r="F125" s="26">
        <f t="shared" si="22"/>
        <v>80533</v>
      </c>
      <c r="G125" s="33">
        <v>80533</v>
      </c>
      <c r="H125" s="33">
        <v>0</v>
      </c>
      <c r="I125" s="26">
        <f t="shared" si="23"/>
        <v>0</v>
      </c>
      <c r="J125" s="33">
        <v>0</v>
      </c>
      <c r="K125" s="33">
        <v>0</v>
      </c>
      <c r="L125">
        <v>0</v>
      </c>
      <c r="M125" t="s">
        <v>245</v>
      </c>
      <c r="N125" t="s">
        <v>14</v>
      </c>
      <c r="O125" t="s">
        <v>14</v>
      </c>
      <c r="P125" t="s">
        <v>14</v>
      </c>
    </row>
    <row r="126" spans="1:16" ht="48.75" customHeight="1" x14ac:dyDescent="0.2">
      <c r="A126" t="s">
        <v>246</v>
      </c>
      <c r="B126" s="2" t="str">
        <f t="shared" si="18"/>
        <v>Кошти, отримані від надання учасниками процедури закупівлі/спрощеної закупівлі  як забезпечення їх тендерної пропозиції/пропозиції учасника спрощеної закупівлі, які не підлягають поверненню цим учасникам</v>
      </c>
      <c r="C126" s="26">
        <f t="shared" si="19"/>
        <v>19704</v>
      </c>
      <c r="D126" s="33">
        <f t="shared" si="20"/>
        <v>19704</v>
      </c>
      <c r="E126" s="33">
        <f t="shared" si="21"/>
        <v>0</v>
      </c>
      <c r="F126" s="26">
        <f t="shared" si="22"/>
        <v>19494</v>
      </c>
      <c r="G126" s="33">
        <v>19494</v>
      </c>
      <c r="H126" s="33">
        <v>0</v>
      </c>
      <c r="I126" s="26">
        <f t="shared" si="23"/>
        <v>210</v>
      </c>
      <c r="J126" s="33">
        <v>210</v>
      </c>
      <c r="K126" s="33">
        <v>0</v>
      </c>
      <c r="L126">
        <v>0</v>
      </c>
      <c r="M126" t="s">
        <v>247</v>
      </c>
      <c r="N126" t="s">
        <v>14</v>
      </c>
      <c r="O126" t="s">
        <v>14</v>
      </c>
      <c r="P126" t="s">
        <v>14</v>
      </c>
    </row>
    <row r="127" spans="1:16" ht="48.75" customHeight="1" x14ac:dyDescent="0.2">
      <c r="A127" t="s">
        <v>248</v>
      </c>
      <c r="B127" s="2" t="str">
        <f t="shared" si="18"/>
        <v>Кошти, отримані від переможця процедури закупівлі/спрощеної закупівлі під час укладення договору про закупівлю як забезпечення виконання такого договору, які не підлягають поверненню учаснику</v>
      </c>
      <c r="C127" s="26">
        <f t="shared" si="19"/>
        <v>55427.200000000004</v>
      </c>
      <c r="D127" s="33">
        <f t="shared" si="20"/>
        <v>55427.200000000004</v>
      </c>
      <c r="E127" s="33">
        <f t="shared" si="21"/>
        <v>0</v>
      </c>
      <c r="F127" s="26">
        <f t="shared" si="22"/>
        <v>4659.8</v>
      </c>
      <c r="G127" s="33">
        <v>4659.8</v>
      </c>
      <c r="H127" s="33">
        <v>0</v>
      </c>
      <c r="I127" s="26">
        <f t="shared" si="23"/>
        <v>50767.4</v>
      </c>
      <c r="J127" s="33">
        <v>50767.4</v>
      </c>
      <c r="K127" s="33">
        <v>0</v>
      </c>
      <c r="L127">
        <v>0</v>
      </c>
      <c r="M127" t="s">
        <v>249</v>
      </c>
      <c r="N127" t="s">
        <v>14</v>
      </c>
      <c r="O127" t="s">
        <v>14</v>
      </c>
      <c r="P127" t="s">
        <v>14</v>
      </c>
    </row>
    <row r="128" spans="1:16" ht="36.75" customHeight="1" x14ac:dyDescent="0.2">
      <c r="A128" t="s">
        <v>250</v>
      </c>
      <c r="B128" s="2" t="str">
        <f t="shared" si="18"/>
        <v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v>
      </c>
      <c r="C128" s="26">
        <f t="shared" si="19"/>
        <v>70000</v>
      </c>
      <c r="D128" s="33">
        <f t="shared" si="20"/>
        <v>0</v>
      </c>
      <c r="E128" s="33">
        <f t="shared" si="21"/>
        <v>70000</v>
      </c>
      <c r="F128" s="26">
        <f t="shared" si="22"/>
        <v>21000</v>
      </c>
      <c r="G128" s="33">
        <v>0</v>
      </c>
      <c r="H128" s="33">
        <v>21000</v>
      </c>
      <c r="I128" s="26">
        <f t="shared" si="23"/>
        <v>49000</v>
      </c>
      <c r="J128" s="33">
        <v>0</v>
      </c>
      <c r="K128" s="33">
        <v>49000</v>
      </c>
      <c r="L128">
        <v>0</v>
      </c>
      <c r="M128" t="s">
        <v>251</v>
      </c>
      <c r="N128" t="s">
        <v>14</v>
      </c>
      <c r="O128" t="s">
        <v>14</v>
      </c>
      <c r="P128" t="s">
        <v>14</v>
      </c>
    </row>
    <row r="129" spans="1:16" ht="60.75" customHeight="1" x14ac:dyDescent="0.2">
      <c r="A129" t="s">
        <v>252</v>
      </c>
      <c r="B129" s="2" t="str">
        <f t="shared" si="18"/>
        <v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v>
      </c>
      <c r="C129" s="26">
        <f t="shared" si="19"/>
        <v>87630.399999999994</v>
      </c>
      <c r="D129" s="33">
        <f t="shared" si="20"/>
        <v>87630.399999999994</v>
      </c>
      <c r="E129" s="33">
        <f t="shared" si="21"/>
        <v>0</v>
      </c>
      <c r="F129" s="26">
        <f t="shared" si="22"/>
        <v>10264</v>
      </c>
      <c r="G129" s="33">
        <v>10264</v>
      </c>
      <c r="H129" s="33">
        <v>0</v>
      </c>
      <c r="I129" s="26">
        <f t="shared" si="23"/>
        <v>77366.399999999994</v>
      </c>
      <c r="J129" s="33">
        <v>77366.399999999994</v>
      </c>
      <c r="K129" s="33">
        <v>0</v>
      </c>
      <c r="L129">
        <v>0</v>
      </c>
      <c r="M129" t="s">
        <v>253</v>
      </c>
      <c r="N129" t="s">
        <v>254</v>
      </c>
      <c r="O129" t="s">
        <v>14</v>
      </c>
      <c r="P129" t="s">
        <v>14</v>
      </c>
    </row>
    <row r="130" spans="1:16" ht="60.75" customHeight="1" x14ac:dyDescent="0.2">
      <c r="A130" t="s">
        <v>255</v>
      </c>
      <c r="B130" s="2" t="str">
        <f t="shared" si="18"/>
        <v>Кошти, отримані відповідно до статті 8 Закону України "Про впорядкування питань, пов'язаних із забезпеченням ядерної безпеки" (включаючи надходження заборгованості минулих років за цими коштами), та дохід від розміщення цих коштів у цінні папери відповідно до статті 9 цього ж Закону України</v>
      </c>
      <c r="C130" s="26">
        <f t="shared" si="19"/>
        <v>785400</v>
      </c>
      <c r="D130" s="33">
        <f t="shared" si="20"/>
        <v>0</v>
      </c>
      <c r="E130" s="33">
        <f t="shared" si="21"/>
        <v>785400</v>
      </c>
      <c r="F130" s="26">
        <f t="shared" si="22"/>
        <v>785400</v>
      </c>
      <c r="G130" s="33">
        <v>0</v>
      </c>
      <c r="H130" s="33">
        <v>785400</v>
      </c>
      <c r="I130" s="26">
        <f t="shared" si="23"/>
        <v>0</v>
      </c>
      <c r="J130" s="33">
        <v>0</v>
      </c>
      <c r="K130" s="33">
        <v>0</v>
      </c>
      <c r="L130">
        <v>0</v>
      </c>
      <c r="M130" t="s">
        <v>256</v>
      </c>
      <c r="N130" t="s">
        <v>257</v>
      </c>
      <c r="O130" t="s">
        <v>14</v>
      </c>
      <c r="P130" t="s">
        <v>14</v>
      </c>
    </row>
    <row r="131" spans="1:16" ht="12.75" customHeight="1" x14ac:dyDescent="0.2">
      <c r="A131" s="3" t="s">
        <v>258</v>
      </c>
      <c r="B131" s="4" t="str">
        <f t="shared" si="18"/>
        <v>Доходи від операцій з кредитування та надання гарантій</v>
      </c>
      <c r="C131" s="28">
        <f t="shared" si="19"/>
        <v>1466344.3</v>
      </c>
      <c r="D131" s="34">
        <f t="shared" si="20"/>
        <v>1453468</v>
      </c>
      <c r="E131" s="34">
        <f t="shared" si="21"/>
        <v>12876.300000000001</v>
      </c>
      <c r="F131" s="28">
        <f t="shared" si="22"/>
        <v>1464131</v>
      </c>
      <c r="G131" s="34">
        <v>1451437.8</v>
      </c>
      <c r="H131" s="34">
        <v>12693.2</v>
      </c>
      <c r="I131" s="28">
        <f t="shared" si="23"/>
        <v>2213.3000000000002</v>
      </c>
      <c r="J131" s="34">
        <v>2030.2</v>
      </c>
      <c r="K131" s="34">
        <v>183.1</v>
      </c>
      <c r="L131">
        <v>0</v>
      </c>
      <c r="M131" t="s">
        <v>259</v>
      </c>
      <c r="N131" t="s">
        <v>14</v>
      </c>
      <c r="O131" t="s">
        <v>14</v>
      </c>
      <c r="P131" t="s">
        <v>14</v>
      </c>
    </row>
    <row r="132" spans="1:16" ht="24.75" customHeight="1" x14ac:dyDescent="0.2">
      <c r="A132" t="s">
        <v>260</v>
      </c>
      <c r="B132" s="2" t="str">
        <f t="shared" si="18"/>
        <v>Плата за надання державних гарантій та кредитів (позик), залучених державою</v>
      </c>
      <c r="C132" s="26">
        <f t="shared" si="19"/>
        <v>741864.9</v>
      </c>
      <c r="D132" s="33">
        <f t="shared" si="20"/>
        <v>741864.9</v>
      </c>
      <c r="E132" s="33">
        <f t="shared" si="21"/>
        <v>0</v>
      </c>
      <c r="F132" s="26">
        <f t="shared" si="22"/>
        <v>741864.9</v>
      </c>
      <c r="G132" s="33">
        <v>741864.9</v>
      </c>
      <c r="H132" s="33">
        <v>0</v>
      </c>
      <c r="I132" s="26">
        <f t="shared" si="23"/>
        <v>0</v>
      </c>
      <c r="J132" s="33">
        <v>0</v>
      </c>
      <c r="K132" s="33">
        <v>0</v>
      </c>
      <c r="L132">
        <v>0</v>
      </c>
      <c r="M132" t="s">
        <v>261</v>
      </c>
      <c r="N132" t="s">
        <v>14</v>
      </c>
      <c r="O132" t="s">
        <v>14</v>
      </c>
      <c r="P132" t="s">
        <v>14</v>
      </c>
    </row>
    <row r="133" spans="1:16" ht="24.75" customHeight="1" x14ac:dyDescent="0.2">
      <c r="A133" t="s">
        <v>262</v>
      </c>
      <c r="B133" s="2" t="str">
        <f t="shared" si="18"/>
        <v>Плата за користування кредитами (позиками), залученими державою</v>
      </c>
      <c r="C133" s="26">
        <f t="shared" si="19"/>
        <v>708852.9</v>
      </c>
      <c r="D133" s="33">
        <f t="shared" si="20"/>
        <v>708852.9</v>
      </c>
      <c r="E133" s="33">
        <f t="shared" si="21"/>
        <v>0</v>
      </c>
      <c r="F133" s="26">
        <f t="shared" si="22"/>
        <v>708852.9</v>
      </c>
      <c r="G133" s="33">
        <v>708852.9</v>
      </c>
      <c r="H133" s="33">
        <v>0</v>
      </c>
      <c r="I133" s="26">
        <f t="shared" si="23"/>
        <v>0</v>
      </c>
      <c r="J133" s="33">
        <v>0</v>
      </c>
      <c r="K133" s="33">
        <v>0</v>
      </c>
      <c r="L133">
        <v>0</v>
      </c>
      <c r="M133" t="s">
        <v>263</v>
      </c>
      <c r="N133" t="s">
        <v>14</v>
      </c>
      <c r="O133" t="s">
        <v>14</v>
      </c>
      <c r="P133" t="s">
        <v>14</v>
      </c>
    </row>
    <row r="134" spans="1:16" ht="48.75" customHeight="1" x14ac:dyDescent="0.2">
      <c r="A134" t="s">
        <v>264</v>
      </c>
      <c r="B134" s="2" t="str">
        <f t="shared" si="18"/>
        <v>Відсотки за користування пільговим довгостроковим державним кредитом, наданим молодим сім'ям та одиноким молодим громадянам на будівництво (реконструкцію) та придбання житла</v>
      </c>
      <c r="C134" s="26">
        <f t="shared" si="19"/>
        <v>270</v>
      </c>
      <c r="D134" s="33">
        <f t="shared" si="20"/>
        <v>270</v>
      </c>
      <c r="E134" s="33">
        <f t="shared" si="21"/>
        <v>0</v>
      </c>
      <c r="F134" s="26">
        <f t="shared" si="22"/>
        <v>270</v>
      </c>
      <c r="G134" s="33">
        <v>270</v>
      </c>
      <c r="H134" s="33">
        <v>0</v>
      </c>
      <c r="I134" s="26">
        <f t="shared" si="23"/>
        <v>0</v>
      </c>
      <c r="J134" s="33">
        <v>0</v>
      </c>
      <c r="K134" s="33">
        <v>0</v>
      </c>
      <c r="L134">
        <v>0</v>
      </c>
      <c r="M134" t="s">
        <v>265</v>
      </c>
      <c r="N134" t="s">
        <v>14</v>
      </c>
      <c r="O134" t="s">
        <v>14</v>
      </c>
      <c r="P134" t="s">
        <v>14</v>
      </c>
    </row>
    <row r="135" spans="1:16" ht="24.75" customHeight="1" x14ac:dyDescent="0.2">
      <c r="A135" t="s">
        <v>266</v>
      </c>
      <c r="B135" s="2" t="str">
        <f t="shared" si="18"/>
        <v>Відсотки за користування позиками, які надавалися з місцевих бюджетів</v>
      </c>
      <c r="C135" s="26">
        <f t="shared" si="19"/>
        <v>337.9</v>
      </c>
      <c r="D135" s="33">
        <f t="shared" si="20"/>
        <v>337.9</v>
      </c>
      <c r="E135" s="33">
        <f t="shared" si="21"/>
        <v>0</v>
      </c>
      <c r="F135" s="26">
        <f t="shared" si="22"/>
        <v>0</v>
      </c>
      <c r="G135" s="33">
        <v>0</v>
      </c>
      <c r="H135" s="33">
        <v>0</v>
      </c>
      <c r="I135" s="26">
        <f t="shared" si="23"/>
        <v>337.9</v>
      </c>
      <c r="J135" s="33">
        <v>337.9</v>
      </c>
      <c r="K135" s="33">
        <v>0</v>
      </c>
      <c r="L135">
        <v>0</v>
      </c>
      <c r="M135" t="s">
        <v>267</v>
      </c>
      <c r="N135" t="s">
        <v>14</v>
      </c>
      <c r="O135" t="s">
        <v>14</v>
      </c>
      <c r="P135" t="s">
        <v>14</v>
      </c>
    </row>
    <row r="136" spans="1:16" ht="24.75" customHeight="1" x14ac:dyDescent="0.2">
      <c r="A136" t="s">
        <v>268</v>
      </c>
      <c r="B136" s="2" t="str">
        <f t="shared" ref="B136:B167" si="24">CONCATENATE(SUBSTITUTE(M136,"###",""),SUBSTITUTE(N136,"###",""),SUBSTITUTE(O136,"###",""),SUBSTITUTE(P136,"###",""))</f>
        <v>Плата за гарантії, надані Верховною Радою Автономної Республіки Крим, міськими та обласними радами</v>
      </c>
      <c r="C136" s="26">
        <f t="shared" ref="C136:C167" si="25">D136+E136</f>
        <v>183.1</v>
      </c>
      <c r="D136" s="33">
        <f t="shared" ref="D136:D167" si="26">G136+J136</f>
        <v>0</v>
      </c>
      <c r="E136" s="33">
        <f t="shared" ref="E136:E167" si="27">H136+K136</f>
        <v>183.1</v>
      </c>
      <c r="F136" s="26">
        <f t="shared" ref="F136:F167" si="28">G136+H136</f>
        <v>0</v>
      </c>
      <c r="G136" s="33">
        <v>0</v>
      </c>
      <c r="H136" s="33">
        <v>0</v>
      </c>
      <c r="I136" s="26">
        <f t="shared" ref="I136:I167" si="29">J136+K136</f>
        <v>183.1</v>
      </c>
      <c r="J136" s="33">
        <v>0</v>
      </c>
      <c r="K136" s="33">
        <v>183.1</v>
      </c>
      <c r="L136">
        <v>0</v>
      </c>
      <c r="M136" t="s">
        <v>269</v>
      </c>
      <c r="N136" t="s">
        <v>14</v>
      </c>
      <c r="O136" t="s">
        <v>14</v>
      </c>
      <c r="P136" t="s">
        <v>14</v>
      </c>
    </row>
    <row r="137" spans="1:16" ht="12.75" customHeight="1" x14ac:dyDescent="0.2">
      <c r="A137" t="s">
        <v>270</v>
      </c>
      <c r="B137" s="2" t="str">
        <f t="shared" si="24"/>
        <v>Плата за користування кредитом з державного бюджету</v>
      </c>
      <c r="C137" s="26">
        <f t="shared" si="25"/>
        <v>450</v>
      </c>
      <c r="D137" s="33">
        <f t="shared" si="26"/>
        <v>450</v>
      </c>
      <c r="E137" s="33">
        <f t="shared" si="27"/>
        <v>0</v>
      </c>
      <c r="F137" s="26">
        <f t="shared" si="28"/>
        <v>450</v>
      </c>
      <c r="G137" s="33">
        <v>450</v>
      </c>
      <c r="H137" s="33">
        <v>0</v>
      </c>
      <c r="I137" s="26">
        <f t="shared" si="29"/>
        <v>0</v>
      </c>
      <c r="J137" s="33">
        <v>0</v>
      </c>
      <c r="K137" s="33">
        <v>0</v>
      </c>
      <c r="L137">
        <v>0</v>
      </c>
      <c r="M137" t="s">
        <v>271</v>
      </c>
      <c r="N137" t="s">
        <v>14</v>
      </c>
      <c r="O137" t="s">
        <v>14</v>
      </c>
      <c r="P137" t="s">
        <v>14</v>
      </c>
    </row>
    <row r="138" spans="1:16" ht="48.75" customHeight="1" x14ac:dyDescent="0.2">
      <c r="A138" t="s">
        <v>272</v>
      </c>
      <c r="B138" s="2" t="str">
        <f t="shared" si="24"/>
        <v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</v>
      </c>
      <c r="C138" s="26">
        <f t="shared" si="25"/>
        <v>1453.6</v>
      </c>
      <c r="D138" s="33">
        <f t="shared" si="26"/>
        <v>1453.6</v>
      </c>
      <c r="E138" s="33">
        <f t="shared" si="27"/>
        <v>0</v>
      </c>
      <c r="F138" s="26">
        <f t="shared" si="28"/>
        <v>0</v>
      </c>
      <c r="G138" s="33">
        <v>0</v>
      </c>
      <c r="H138" s="33">
        <v>0</v>
      </c>
      <c r="I138" s="26">
        <f t="shared" si="29"/>
        <v>1453.6</v>
      </c>
      <c r="J138" s="33">
        <v>1453.6</v>
      </c>
      <c r="K138" s="33">
        <v>0</v>
      </c>
      <c r="L138">
        <v>0</v>
      </c>
      <c r="M138" t="s">
        <v>273</v>
      </c>
      <c r="N138" t="s">
        <v>14</v>
      </c>
      <c r="O138" t="s">
        <v>14</v>
      </c>
      <c r="P138" t="s">
        <v>14</v>
      </c>
    </row>
    <row r="139" spans="1:16" ht="60.75" customHeight="1" x14ac:dyDescent="0.2">
      <c r="A139" t="s">
        <v>274</v>
      </c>
      <c r="B139" s="2" t="str">
        <f t="shared" si="24"/>
        <v>Відсотки за користування пільговим довгостроковим державним кредитом, наданим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житла, і пеня за порушення строку платежу з погашення кредиту</v>
      </c>
      <c r="C139" s="26">
        <f t="shared" si="25"/>
        <v>3800</v>
      </c>
      <c r="D139" s="33">
        <f t="shared" si="26"/>
        <v>0</v>
      </c>
      <c r="E139" s="33">
        <f t="shared" si="27"/>
        <v>3800</v>
      </c>
      <c r="F139" s="26">
        <f t="shared" si="28"/>
        <v>3800</v>
      </c>
      <c r="G139" s="33">
        <v>0</v>
      </c>
      <c r="H139" s="33">
        <v>3800</v>
      </c>
      <c r="I139" s="26">
        <f t="shared" si="29"/>
        <v>0</v>
      </c>
      <c r="J139" s="33">
        <v>0</v>
      </c>
      <c r="K139" s="33">
        <v>0</v>
      </c>
      <c r="L139">
        <v>0</v>
      </c>
      <c r="M139" t="s">
        <v>275</v>
      </c>
      <c r="N139" t="s">
        <v>276</v>
      </c>
      <c r="O139" t="s">
        <v>14</v>
      </c>
      <c r="P139" t="s">
        <v>14</v>
      </c>
    </row>
    <row r="140" spans="1:16" ht="72.75" customHeight="1" x14ac:dyDescent="0.2">
      <c r="A140" t="s">
        <v>277</v>
      </c>
      <c r="B140" s="2" t="str">
        <f t="shared" si="24"/>
        <v>Відсотки за користування пільговим довгостроковим кредитом, що надається з місцевих бюджетів, внутрішньо переміщеним особам, учасникам проведення антитерористичної операції (АТО) та/або учасникам проведення операції Об'єднаних сил (ООС) на будівництво або придбання житла, і пеня за порушення строку платежу з погашення кредиту</v>
      </c>
      <c r="C140" s="26">
        <f t="shared" si="25"/>
        <v>238.7</v>
      </c>
      <c r="D140" s="33">
        <f t="shared" si="26"/>
        <v>238.7</v>
      </c>
      <c r="E140" s="33">
        <f t="shared" si="27"/>
        <v>0</v>
      </c>
      <c r="F140" s="26">
        <f t="shared" si="28"/>
        <v>0</v>
      </c>
      <c r="G140" s="33">
        <v>0</v>
      </c>
      <c r="H140" s="33">
        <v>0</v>
      </c>
      <c r="I140" s="26">
        <f t="shared" si="29"/>
        <v>238.7</v>
      </c>
      <c r="J140" s="33">
        <v>238.7</v>
      </c>
      <c r="K140" s="33">
        <v>0</v>
      </c>
      <c r="L140">
        <v>0</v>
      </c>
      <c r="M140" t="s">
        <v>278</v>
      </c>
      <c r="N140" t="s">
        <v>279</v>
      </c>
      <c r="O140" t="s">
        <v>14</v>
      </c>
      <c r="P140" t="s">
        <v>14</v>
      </c>
    </row>
    <row r="141" spans="1:16" ht="60.75" customHeight="1" x14ac:dyDescent="0.2">
      <c r="A141" t="s">
        <v>280</v>
      </c>
      <c r="B141" s="2" t="str">
        <f t="shared" si="24"/>
        <v>Відсотки за користування пільговими іпотечними кредитами, наданими внутрішньо переміщеним особам за рахунок коштів гранту, наданих Кредитною установою для відбудови (KfW), і пеня за порушення строку платежів з погашення кредитів</v>
      </c>
      <c r="C141" s="26">
        <f t="shared" si="25"/>
        <v>8893.2000000000007</v>
      </c>
      <c r="D141" s="33">
        <f t="shared" si="26"/>
        <v>0</v>
      </c>
      <c r="E141" s="33">
        <f t="shared" si="27"/>
        <v>8893.2000000000007</v>
      </c>
      <c r="F141" s="26">
        <f t="shared" si="28"/>
        <v>8893.2000000000007</v>
      </c>
      <c r="G141" s="33">
        <v>0</v>
      </c>
      <c r="H141" s="33">
        <v>8893.2000000000007</v>
      </c>
      <c r="I141" s="26">
        <f t="shared" si="29"/>
        <v>0</v>
      </c>
      <c r="J141" s="33">
        <v>0</v>
      </c>
      <c r="K141" s="33">
        <v>0</v>
      </c>
      <c r="L141">
        <v>0</v>
      </c>
      <c r="M141" t="s">
        <v>281</v>
      </c>
      <c r="N141" t="s">
        <v>14</v>
      </c>
      <c r="O141" t="s">
        <v>14</v>
      </c>
      <c r="P141" t="s">
        <v>14</v>
      </c>
    </row>
    <row r="142" spans="1:16" ht="36.75" customHeight="1" x14ac:dyDescent="0.2">
      <c r="A142" s="3" t="s">
        <v>282</v>
      </c>
      <c r="B142" s="4" t="str">
        <f t="shared" si="24"/>
        <v>Збір на соціально-економічну компенсацію ризику населення, яке проживає на території зони спостереження</v>
      </c>
      <c r="C142" s="28">
        <f t="shared" si="25"/>
        <v>816737.7</v>
      </c>
      <c r="D142" s="34">
        <f t="shared" si="26"/>
        <v>816737.7</v>
      </c>
      <c r="E142" s="34">
        <f t="shared" si="27"/>
        <v>0</v>
      </c>
      <c r="F142" s="28">
        <f t="shared" si="28"/>
        <v>816737.7</v>
      </c>
      <c r="G142" s="34">
        <v>816737.7</v>
      </c>
      <c r="H142" s="34">
        <v>0</v>
      </c>
      <c r="I142" s="28">
        <f t="shared" si="29"/>
        <v>0</v>
      </c>
      <c r="J142" s="34">
        <v>0</v>
      </c>
      <c r="K142" s="34">
        <v>0</v>
      </c>
      <c r="L142">
        <v>0</v>
      </c>
      <c r="M142" t="s">
        <v>283</v>
      </c>
      <c r="N142" t="s">
        <v>14</v>
      </c>
      <c r="O142" t="s">
        <v>14</v>
      </c>
      <c r="P142" t="s">
        <v>14</v>
      </c>
    </row>
    <row r="143" spans="1:16" ht="24.75" customHeight="1" x14ac:dyDescent="0.2">
      <c r="A143" s="3" t="s">
        <v>284</v>
      </c>
      <c r="B143" s="4" t="str">
        <f t="shared" si="24"/>
        <v>Збори на обов'язкове державне пенсійне страхування з окремих видів господарських операцій</v>
      </c>
      <c r="C143" s="28">
        <f t="shared" si="25"/>
        <v>11861667.699999999</v>
      </c>
      <c r="D143" s="34">
        <f t="shared" si="26"/>
        <v>11861667.699999999</v>
      </c>
      <c r="E143" s="34">
        <f t="shared" si="27"/>
        <v>0</v>
      </c>
      <c r="F143" s="28">
        <f t="shared" si="28"/>
        <v>11861667.699999999</v>
      </c>
      <c r="G143" s="34">
        <v>11861667.699999999</v>
      </c>
      <c r="H143" s="34">
        <v>0</v>
      </c>
      <c r="I143" s="28">
        <f t="shared" si="29"/>
        <v>0</v>
      </c>
      <c r="J143" s="34">
        <v>0</v>
      </c>
      <c r="K143" s="34">
        <v>0</v>
      </c>
      <c r="L143">
        <v>0</v>
      </c>
      <c r="M143" t="s">
        <v>285</v>
      </c>
      <c r="N143" t="s">
        <v>14</v>
      </c>
      <c r="O143" t="s">
        <v>14</v>
      </c>
      <c r="P143" t="s">
        <v>14</v>
      </c>
    </row>
    <row r="144" spans="1:16" ht="48.75" customHeight="1" x14ac:dyDescent="0.2">
      <c r="A144" t="s">
        <v>286</v>
      </c>
      <c r="B144" s="2" t="str">
        <f t="shared" si="24"/>
        <v>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</v>
      </c>
      <c r="C144" s="26">
        <f t="shared" si="25"/>
        <v>244559.3</v>
      </c>
      <c r="D144" s="33">
        <f t="shared" si="26"/>
        <v>244559.3</v>
      </c>
      <c r="E144" s="33">
        <f t="shared" si="27"/>
        <v>0</v>
      </c>
      <c r="F144" s="26">
        <f t="shared" si="28"/>
        <v>244559.3</v>
      </c>
      <c r="G144" s="33">
        <v>244559.3</v>
      </c>
      <c r="H144" s="33">
        <v>0</v>
      </c>
      <c r="I144" s="26">
        <f t="shared" si="29"/>
        <v>0</v>
      </c>
      <c r="J144" s="33">
        <v>0</v>
      </c>
      <c r="K144" s="33">
        <v>0</v>
      </c>
      <c r="L144">
        <v>0</v>
      </c>
      <c r="M144" t="s">
        <v>287</v>
      </c>
      <c r="N144" t="s">
        <v>14</v>
      </c>
      <c r="O144" t="s">
        <v>14</v>
      </c>
      <c r="P144" t="s">
        <v>14</v>
      </c>
    </row>
    <row r="145" spans="1:16" ht="12.75" customHeight="1" x14ac:dyDescent="0.2">
      <c r="A145" t="s">
        <v>288</v>
      </c>
      <c r="B145" s="2" t="str">
        <f t="shared" si="24"/>
        <v>Збір під час набуття права власності на легкові автомобілі</v>
      </c>
      <c r="C145" s="26">
        <f t="shared" si="25"/>
        <v>5859229.7000000002</v>
      </c>
      <c r="D145" s="33">
        <f t="shared" si="26"/>
        <v>5859229.7000000002</v>
      </c>
      <c r="E145" s="33">
        <f t="shared" si="27"/>
        <v>0</v>
      </c>
      <c r="F145" s="26">
        <f t="shared" si="28"/>
        <v>5859229.7000000002</v>
      </c>
      <c r="G145" s="33">
        <v>5859229.7000000002</v>
      </c>
      <c r="H145" s="33">
        <v>0</v>
      </c>
      <c r="I145" s="26">
        <f t="shared" si="29"/>
        <v>0</v>
      </c>
      <c r="J145" s="33">
        <v>0</v>
      </c>
      <c r="K145" s="33">
        <v>0</v>
      </c>
      <c r="L145">
        <v>0</v>
      </c>
      <c r="M145" t="s">
        <v>289</v>
      </c>
      <c r="N145" t="s">
        <v>14</v>
      </c>
      <c r="O145" t="s">
        <v>14</v>
      </c>
      <c r="P145" t="s">
        <v>14</v>
      </c>
    </row>
    <row r="146" spans="1:16" ht="24.75" customHeight="1" x14ac:dyDescent="0.2">
      <c r="A146" t="s">
        <v>290</v>
      </c>
      <c r="B146" s="2" t="str">
        <f t="shared" si="24"/>
        <v>Збір з операцій придбавання (купівлі-продажу) нерухомого майна</v>
      </c>
      <c r="C146" s="26">
        <f t="shared" si="25"/>
        <v>1957440.1</v>
      </c>
      <c r="D146" s="33">
        <f t="shared" si="26"/>
        <v>1957440.1</v>
      </c>
      <c r="E146" s="33">
        <f t="shared" si="27"/>
        <v>0</v>
      </c>
      <c r="F146" s="26">
        <f t="shared" si="28"/>
        <v>1957440.1</v>
      </c>
      <c r="G146" s="33">
        <v>1957440.1</v>
      </c>
      <c r="H146" s="33">
        <v>0</v>
      </c>
      <c r="I146" s="26">
        <f t="shared" si="29"/>
        <v>0</v>
      </c>
      <c r="J146" s="33">
        <v>0</v>
      </c>
      <c r="K146" s="33">
        <v>0</v>
      </c>
      <c r="L146">
        <v>0</v>
      </c>
      <c r="M146" t="s">
        <v>291</v>
      </c>
      <c r="N146" t="s">
        <v>14</v>
      </c>
      <c r="O146" t="s">
        <v>14</v>
      </c>
      <c r="P146" t="s">
        <v>14</v>
      </c>
    </row>
    <row r="147" spans="1:16" ht="24.75" customHeight="1" x14ac:dyDescent="0.2">
      <c r="A147" t="s">
        <v>292</v>
      </c>
      <c r="B147" s="2" t="str">
        <f t="shared" si="24"/>
        <v>Збір з користування та надання послуг стільникового рухомого зв'язку</v>
      </c>
      <c r="C147" s="26">
        <f t="shared" si="25"/>
        <v>3800438.6</v>
      </c>
      <c r="D147" s="33">
        <f t="shared" si="26"/>
        <v>3800438.6</v>
      </c>
      <c r="E147" s="33">
        <f t="shared" si="27"/>
        <v>0</v>
      </c>
      <c r="F147" s="26">
        <f t="shared" si="28"/>
        <v>3800438.6</v>
      </c>
      <c r="G147" s="33">
        <v>3800438.6</v>
      </c>
      <c r="H147" s="33">
        <v>0</v>
      </c>
      <c r="I147" s="26">
        <f t="shared" si="29"/>
        <v>0</v>
      </c>
      <c r="J147" s="33">
        <v>0</v>
      </c>
      <c r="K147" s="33">
        <v>0</v>
      </c>
      <c r="L147">
        <v>0</v>
      </c>
      <c r="M147" t="s">
        <v>293</v>
      </c>
      <c r="N147" t="s">
        <v>14</v>
      </c>
      <c r="O147" t="s">
        <v>14</v>
      </c>
      <c r="P147" t="s">
        <v>14</v>
      </c>
    </row>
    <row r="148" spans="1:16" ht="12.75" customHeight="1" x14ac:dyDescent="0.2">
      <c r="A148" s="3" t="s">
        <v>294</v>
      </c>
      <c r="B148" s="4" t="str">
        <f t="shared" si="24"/>
        <v>Концесійні платежі</v>
      </c>
      <c r="C148" s="28">
        <f t="shared" si="25"/>
        <v>119217.3</v>
      </c>
      <c r="D148" s="34">
        <f t="shared" si="26"/>
        <v>119217.3</v>
      </c>
      <c r="E148" s="34">
        <f t="shared" si="27"/>
        <v>0</v>
      </c>
      <c r="F148" s="28">
        <f t="shared" si="28"/>
        <v>109801.8</v>
      </c>
      <c r="G148" s="34">
        <v>109801.8</v>
      </c>
      <c r="H148" s="34">
        <v>0</v>
      </c>
      <c r="I148" s="28">
        <f t="shared" si="29"/>
        <v>9415.5</v>
      </c>
      <c r="J148" s="34">
        <v>9415.5</v>
      </c>
      <c r="K148" s="34">
        <v>0</v>
      </c>
      <c r="L148">
        <v>0</v>
      </c>
      <c r="M148" t="s">
        <v>295</v>
      </c>
      <c r="N148" t="s">
        <v>14</v>
      </c>
      <c r="O148" t="s">
        <v>14</v>
      </c>
      <c r="P148" t="s">
        <v>14</v>
      </c>
    </row>
    <row r="149" spans="1:16" ht="36.75" customHeight="1" x14ac:dyDescent="0.2">
      <c r="A149" t="s">
        <v>296</v>
      </c>
      <c r="B149" s="2" t="str">
        <f t="shared" si="24"/>
        <v>Концесійні платежі щодо об'єктів комунальної власності (крім тих, які мають цільове спрямування згідно із законом)</v>
      </c>
      <c r="C149" s="26">
        <f t="shared" si="25"/>
        <v>9415.5</v>
      </c>
      <c r="D149" s="33">
        <f t="shared" si="26"/>
        <v>9415.5</v>
      </c>
      <c r="E149" s="33">
        <f t="shared" si="27"/>
        <v>0</v>
      </c>
      <c r="F149" s="26">
        <f t="shared" si="28"/>
        <v>0</v>
      </c>
      <c r="G149" s="33">
        <v>0</v>
      </c>
      <c r="H149" s="33">
        <v>0</v>
      </c>
      <c r="I149" s="26">
        <f t="shared" si="29"/>
        <v>9415.5</v>
      </c>
      <c r="J149" s="33">
        <v>9415.5</v>
      </c>
      <c r="K149" s="33">
        <v>0</v>
      </c>
      <c r="L149">
        <v>0</v>
      </c>
      <c r="M149" t="s">
        <v>297</v>
      </c>
      <c r="N149" t="s">
        <v>14</v>
      </c>
      <c r="O149" t="s">
        <v>14</v>
      </c>
      <c r="P149" t="s">
        <v>14</v>
      </c>
    </row>
    <row r="150" spans="1:16" ht="12.75" customHeight="1" x14ac:dyDescent="0.2">
      <c r="A150" t="s">
        <v>298</v>
      </c>
      <c r="B150" s="2" t="str">
        <f t="shared" si="24"/>
        <v>Концесійні платежі щодо об'єктів державної власності</v>
      </c>
      <c r="C150" s="26">
        <f t="shared" si="25"/>
        <v>109801.8</v>
      </c>
      <c r="D150" s="33">
        <f t="shared" si="26"/>
        <v>109801.8</v>
      </c>
      <c r="E150" s="33">
        <f t="shared" si="27"/>
        <v>0</v>
      </c>
      <c r="F150" s="26">
        <f t="shared" si="28"/>
        <v>109801.8</v>
      </c>
      <c r="G150" s="33">
        <v>109801.8</v>
      </c>
      <c r="H150" s="33">
        <v>0</v>
      </c>
      <c r="I150" s="26">
        <f t="shared" si="29"/>
        <v>0</v>
      </c>
      <c r="J150" s="33">
        <v>0</v>
      </c>
      <c r="K150" s="33">
        <v>0</v>
      </c>
      <c r="L150">
        <v>0</v>
      </c>
      <c r="M150" t="s">
        <v>299</v>
      </c>
      <c r="N150" t="s">
        <v>14</v>
      </c>
      <c r="O150" t="s">
        <v>14</v>
      </c>
      <c r="P150" t="s">
        <v>14</v>
      </c>
    </row>
    <row r="151" spans="1:16" ht="24.75" customHeight="1" x14ac:dyDescent="0.2">
      <c r="A151" s="3" t="s">
        <v>300</v>
      </c>
      <c r="B151" s="4" t="str">
        <f t="shared" si="24"/>
        <v>Надходження коштів пайової участі у розвитку інфраструктури населеного пункту</v>
      </c>
      <c r="C151" s="28">
        <f t="shared" si="25"/>
        <v>36907.1</v>
      </c>
      <c r="D151" s="34">
        <f t="shared" si="26"/>
        <v>0</v>
      </c>
      <c r="E151" s="34">
        <f t="shared" si="27"/>
        <v>36907.1</v>
      </c>
      <c r="F151" s="28">
        <f t="shared" si="28"/>
        <v>0</v>
      </c>
      <c r="G151" s="34">
        <v>0</v>
      </c>
      <c r="H151" s="34">
        <v>0</v>
      </c>
      <c r="I151" s="28">
        <f t="shared" si="29"/>
        <v>36907.1</v>
      </c>
      <c r="J151" s="34">
        <v>0</v>
      </c>
      <c r="K151" s="34">
        <v>36907.1</v>
      </c>
      <c r="L151">
        <v>0</v>
      </c>
      <c r="M151" t="s">
        <v>301</v>
      </c>
      <c r="N151" t="s">
        <v>14</v>
      </c>
      <c r="O151" t="s">
        <v>14</v>
      </c>
      <c r="P151" t="s">
        <v>14</v>
      </c>
    </row>
    <row r="152" spans="1:16" ht="12.75" customHeight="1" x14ac:dyDescent="0.2">
      <c r="A152" s="7" t="s">
        <v>302</v>
      </c>
      <c r="B152" s="8" t="str">
        <f t="shared" si="24"/>
        <v xml:space="preserve">Власні надходження бюджетних установ </v>
      </c>
      <c r="C152" s="29">
        <f t="shared" si="25"/>
        <v>62561557.399999999</v>
      </c>
      <c r="D152" s="35">
        <f t="shared" si="26"/>
        <v>0</v>
      </c>
      <c r="E152" s="35">
        <f t="shared" si="27"/>
        <v>62561557.399999999</v>
      </c>
      <c r="F152" s="29">
        <f t="shared" si="28"/>
        <v>42641125</v>
      </c>
      <c r="G152" s="35">
        <v>0</v>
      </c>
      <c r="H152" s="35">
        <v>42641125</v>
      </c>
      <c r="I152" s="29">
        <f t="shared" si="29"/>
        <v>19920432.399999999</v>
      </c>
      <c r="J152" s="35">
        <v>0</v>
      </c>
      <c r="K152" s="35">
        <v>19920432.399999999</v>
      </c>
      <c r="L152">
        <v>0</v>
      </c>
      <c r="M152" t="s">
        <v>303</v>
      </c>
      <c r="N152" t="s">
        <v>14</v>
      </c>
      <c r="O152" t="s">
        <v>14</v>
      </c>
      <c r="P152" t="s">
        <v>14</v>
      </c>
    </row>
    <row r="153" spans="1:16" ht="24.75" customHeight="1" x14ac:dyDescent="0.2">
      <c r="A153" s="3" t="s">
        <v>304</v>
      </c>
      <c r="B153" s="4" t="str">
        <f t="shared" si="24"/>
        <v>Надходження від плати за послуги, що надаються бюджетними установами згідно із законодавством</v>
      </c>
      <c r="C153" s="28">
        <f t="shared" si="25"/>
        <v>51373054.600000001</v>
      </c>
      <c r="D153" s="34">
        <f t="shared" si="26"/>
        <v>0</v>
      </c>
      <c r="E153" s="34">
        <f t="shared" si="27"/>
        <v>51373054.600000001</v>
      </c>
      <c r="F153" s="28">
        <f t="shared" si="28"/>
        <v>42140700.5</v>
      </c>
      <c r="G153" s="34">
        <v>0</v>
      </c>
      <c r="H153" s="34">
        <v>42140700.5</v>
      </c>
      <c r="I153" s="28">
        <f t="shared" si="29"/>
        <v>9232354.0999999996</v>
      </c>
      <c r="J153" s="34">
        <v>0</v>
      </c>
      <c r="K153" s="34">
        <v>9232354.0999999996</v>
      </c>
      <c r="L153">
        <v>0</v>
      </c>
      <c r="M153" t="s">
        <v>305</v>
      </c>
      <c r="N153" t="s">
        <v>14</v>
      </c>
      <c r="O153" t="s">
        <v>14</v>
      </c>
      <c r="P153" t="s">
        <v>14</v>
      </c>
    </row>
    <row r="154" spans="1:16" ht="24.75" customHeight="1" x14ac:dyDescent="0.2">
      <c r="A154" t="s">
        <v>306</v>
      </c>
      <c r="B154" s="2" t="str">
        <f t="shared" si="24"/>
        <v>Плата за послуги, що надаються бюджетними установами згідно з їх основною діяльністю</v>
      </c>
      <c r="C154" s="26">
        <f t="shared" si="25"/>
        <v>51373054.600000001</v>
      </c>
      <c r="D154" s="33">
        <f t="shared" si="26"/>
        <v>0</v>
      </c>
      <c r="E154" s="33">
        <f t="shared" si="27"/>
        <v>51373054.600000001</v>
      </c>
      <c r="F154" s="26">
        <f t="shared" si="28"/>
        <v>42140700.5</v>
      </c>
      <c r="G154" s="33">
        <v>0</v>
      </c>
      <c r="H154" s="33">
        <v>42140700.5</v>
      </c>
      <c r="I154" s="26">
        <f t="shared" si="29"/>
        <v>9232354.0999999996</v>
      </c>
      <c r="J154" s="33">
        <v>0</v>
      </c>
      <c r="K154" s="33">
        <v>9232354.0999999996</v>
      </c>
      <c r="L154">
        <v>0</v>
      </c>
      <c r="M154" t="s">
        <v>307</v>
      </c>
      <c r="N154" t="s">
        <v>14</v>
      </c>
      <c r="O154" t="s">
        <v>14</v>
      </c>
      <c r="P154" t="s">
        <v>14</v>
      </c>
    </row>
    <row r="155" spans="1:16" ht="12.75" customHeight="1" x14ac:dyDescent="0.2">
      <c r="A155" s="3" t="s">
        <v>308</v>
      </c>
      <c r="B155" s="4" t="str">
        <f t="shared" si="24"/>
        <v>Інші джерела власних надходжень бюджетних установ</v>
      </c>
      <c r="C155" s="28">
        <f t="shared" si="25"/>
        <v>11188502.800000001</v>
      </c>
      <c r="D155" s="34">
        <f t="shared" si="26"/>
        <v>0</v>
      </c>
      <c r="E155" s="34">
        <f t="shared" si="27"/>
        <v>11188502.800000001</v>
      </c>
      <c r="F155" s="28">
        <f t="shared" si="28"/>
        <v>500424.5</v>
      </c>
      <c r="G155" s="34">
        <v>0</v>
      </c>
      <c r="H155" s="34">
        <v>500424.5</v>
      </c>
      <c r="I155" s="28">
        <f t="shared" si="29"/>
        <v>10688078.300000001</v>
      </c>
      <c r="J155" s="34">
        <v>0</v>
      </c>
      <c r="K155" s="34">
        <v>10688078.300000001</v>
      </c>
      <c r="L155">
        <v>0</v>
      </c>
      <c r="M155" t="s">
        <v>309</v>
      </c>
      <c r="N155" t="s">
        <v>14</v>
      </c>
      <c r="O155" t="s">
        <v>14</v>
      </c>
      <c r="P155" t="s">
        <v>14</v>
      </c>
    </row>
    <row r="156" spans="1:16" ht="12.75" customHeight="1" x14ac:dyDescent="0.2">
      <c r="A156" t="s">
        <v>310</v>
      </c>
      <c r="B156" s="2" t="str">
        <f t="shared" si="24"/>
        <v>Благодійні внески, гранти та дарунки</v>
      </c>
      <c r="C156" s="26">
        <f t="shared" si="25"/>
        <v>11188502.800000001</v>
      </c>
      <c r="D156" s="33">
        <f t="shared" si="26"/>
        <v>0</v>
      </c>
      <c r="E156" s="33">
        <f t="shared" si="27"/>
        <v>11188502.800000001</v>
      </c>
      <c r="F156" s="26">
        <f t="shared" si="28"/>
        <v>500424.5</v>
      </c>
      <c r="G156" s="33">
        <v>0</v>
      </c>
      <c r="H156" s="33">
        <v>500424.5</v>
      </c>
      <c r="I156" s="26">
        <f t="shared" si="29"/>
        <v>10688078.300000001</v>
      </c>
      <c r="J156" s="33">
        <v>0</v>
      </c>
      <c r="K156" s="33">
        <v>10688078.300000001</v>
      </c>
      <c r="L156">
        <v>0</v>
      </c>
      <c r="M156" t="s">
        <v>311</v>
      </c>
      <c r="N156" t="s">
        <v>14</v>
      </c>
      <c r="O156" t="s">
        <v>14</v>
      </c>
      <c r="P156" t="s">
        <v>14</v>
      </c>
    </row>
    <row r="157" spans="1:16" ht="12.75" customHeight="1" x14ac:dyDescent="0.2">
      <c r="A157" s="5" t="s">
        <v>312</v>
      </c>
      <c r="B157" s="6" t="str">
        <f t="shared" si="24"/>
        <v>Доходи від операцій з капіталом</v>
      </c>
      <c r="C157" s="30">
        <f t="shared" si="25"/>
        <v>3175193.2</v>
      </c>
      <c r="D157" s="36">
        <f t="shared" si="26"/>
        <v>49509</v>
      </c>
      <c r="E157" s="36">
        <f t="shared" si="27"/>
        <v>3125684.2</v>
      </c>
      <c r="F157" s="30">
        <f t="shared" si="28"/>
        <v>1124792.3999999999</v>
      </c>
      <c r="G157" s="36">
        <v>39237.4</v>
      </c>
      <c r="H157" s="36">
        <v>1085555</v>
      </c>
      <c r="I157" s="30">
        <f t="shared" si="29"/>
        <v>2050400.8</v>
      </c>
      <c r="J157" s="36">
        <v>10271.599999999999</v>
      </c>
      <c r="K157" s="36">
        <v>2040129.2</v>
      </c>
      <c r="L157">
        <v>0</v>
      </c>
      <c r="M157" t="s">
        <v>313</v>
      </c>
      <c r="N157" t="s">
        <v>14</v>
      </c>
      <c r="O157" t="s">
        <v>14</v>
      </c>
      <c r="P157" t="s">
        <v>14</v>
      </c>
    </row>
    <row r="158" spans="1:16" ht="12.75" customHeight="1" x14ac:dyDescent="0.2">
      <c r="A158" s="7" t="s">
        <v>314</v>
      </c>
      <c r="B158" s="8" t="str">
        <f t="shared" si="24"/>
        <v>Надходження від продажу основного капіталу</v>
      </c>
      <c r="C158" s="29">
        <f t="shared" si="25"/>
        <v>944600.4</v>
      </c>
      <c r="D158" s="35">
        <f t="shared" si="26"/>
        <v>41581.1</v>
      </c>
      <c r="E158" s="35">
        <f t="shared" si="27"/>
        <v>903019.3</v>
      </c>
      <c r="F158" s="29">
        <f t="shared" si="28"/>
        <v>31318.3</v>
      </c>
      <c r="G158" s="35">
        <v>31318.3</v>
      </c>
      <c r="H158" s="35">
        <v>0</v>
      </c>
      <c r="I158" s="29">
        <f t="shared" si="29"/>
        <v>913282.10000000009</v>
      </c>
      <c r="J158" s="35">
        <v>10262.799999999999</v>
      </c>
      <c r="K158" s="35">
        <v>903019.3</v>
      </c>
      <c r="L158">
        <v>0</v>
      </c>
      <c r="M158" t="s">
        <v>315</v>
      </c>
      <c r="N158" t="s">
        <v>14</v>
      </c>
      <c r="O158" t="s">
        <v>14</v>
      </c>
      <c r="P158" t="s">
        <v>14</v>
      </c>
    </row>
    <row r="159" spans="1:16" ht="60.75" customHeight="1" x14ac:dyDescent="0.2">
      <c r="A159" s="3" t="s">
        <v>316</v>
      </c>
      <c r="B159" s="4" t="str">
        <f t="shared" si="24"/>
        <v xml:space="preserve"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 </v>
      </c>
      <c r="C159" s="28">
        <f t="shared" si="25"/>
        <v>30159</v>
      </c>
      <c r="D159" s="34">
        <f t="shared" si="26"/>
        <v>30159</v>
      </c>
      <c r="E159" s="34">
        <f t="shared" si="27"/>
        <v>0</v>
      </c>
      <c r="F159" s="28">
        <f t="shared" si="28"/>
        <v>20045</v>
      </c>
      <c r="G159" s="34">
        <v>20045</v>
      </c>
      <c r="H159" s="34">
        <v>0</v>
      </c>
      <c r="I159" s="28">
        <f t="shared" si="29"/>
        <v>10114</v>
      </c>
      <c r="J159" s="34">
        <v>10114</v>
      </c>
      <c r="K159" s="34">
        <v>0</v>
      </c>
      <c r="L159">
        <v>0</v>
      </c>
      <c r="M159" t="s">
        <v>317</v>
      </c>
      <c r="N159" t="s">
        <v>14</v>
      </c>
      <c r="O159" t="s">
        <v>14</v>
      </c>
      <c r="P159" t="s">
        <v>14</v>
      </c>
    </row>
    <row r="160" spans="1:16" ht="24.75" customHeight="1" x14ac:dyDescent="0.2">
      <c r="A160" s="3" t="s">
        <v>318</v>
      </c>
      <c r="B160" s="4" t="str">
        <f t="shared" si="24"/>
        <v xml:space="preserve">Надходження коштів від Державного фонду дорогоцінних металів і дорогоцінного каміння </v>
      </c>
      <c r="C160" s="28">
        <f t="shared" si="25"/>
        <v>11422.099999999999</v>
      </c>
      <c r="D160" s="34">
        <f t="shared" si="26"/>
        <v>11422.099999999999</v>
      </c>
      <c r="E160" s="34">
        <f t="shared" si="27"/>
        <v>0</v>
      </c>
      <c r="F160" s="28">
        <f t="shared" si="28"/>
        <v>11273.3</v>
      </c>
      <c r="G160" s="34">
        <v>11273.3</v>
      </c>
      <c r="H160" s="34">
        <v>0</v>
      </c>
      <c r="I160" s="28">
        <f t="shared" si="29"/>
        <v>148.80000000000001</v>
      </c>
      <c r="J160" s="34">
        <v>148.80000000000001</v>
      </c>
      <c r="K160" s="34">
        <v>0</v>
      </c>
      <c r="L160">
        <v>0</v>
      </c>
      <c r="M160" t="s">
        <v>319</v>
      </c>
      <c r="N160" t="s">
        <v>14</v>
      </c>
      <c r="O160" t="s">
        <v>14</v>
      </c>
      <c r="P160" t="s">
        <v>14</v>
      </c>
    </row>
    <row r="161" spans="1:16" ht="36.75" customHeight="1" x14ac:dyDescent="0.2">
      <c r="A161" s="3" t="s">
        <v>320</v>
      </c>
      <c r="B161" s="4" t="str">
        <f t="shared" si="24"/>
        <v xml:space="preserve">Кошти від відчуження майна, що належить Автономній Республіці Крим та майна, що перебуває в комунальній власності </v>
      </c>
      <c r="C161" s="28">
        <f t="shared" si="25"/>
        <v>903019.3</v>
      </c>
      <c r="D161" s="34">
        <f t="shared" si="26"/>
        <v>0</v>
      </c>
      <c r="E161" s="34">
        <f t="shared" si="27"/>
        <v>903019.3</v>
      </c>
      <c r="F161" s="28">
        <f t="shared" si="28"/>
        <v>0</v>
      </c>
      <c r="G161" s="34">
        <v>0</v>
      </c>
      <c r="H161" s="34">
        <v>0</v>
      </c>
      <c r="I161" s="28">
        <f t="shared" si="29"/>
        <v>903019.3</v>
      </c>
      <c r="J161" s="34">
        <v>0</v>
      </c>
      <c r="K161" s="34">
        <v>903019.3</v>
      </c>
      <c r="L161">
        <v>0</v>
      </c>
      <c r="M161" t="s">
        <v>321</v>
      </c>
      <c r="N161" t="s">
        <v>14</v>
      </c>
      <c r="O161" t="s">
        <v>14</v>
      </c>
      <c r="P161" t="s">
        <v>14</v>
      </c>
    </row>
    <row r="162" spans="1:16" ht="12.75" customHeight="1" x14ac:dyDescent="0.2">
      <c r="A162" s="7" t="s">
        <v>322</v>
      </c>
      <c r="B162" s="8" t="str">
        <f t="shared" si="24"/>
        <v>Надходження від реалізації державних запасів товарів</v>
      </c>
      <c r="C162" s="29">
        <f t="shared" si="25"/>
        <v>1085055</v>
      </c>
      <c r="D162" s="35">
        <f t="shared" si="26"/>
        <v>0</v>
      </c>
      <c r="E162" s="35">
        <f t="shared" si="27"/>
        <v>1085055</v>
      </c>
      <c r="F162" s="29">
        <f t="shared" si="28"/>
        <v>1085055</v>
      </c>
      <c r="G162" s="35">
        <v>0</v>
      </c>
      <c r="H162" s="35">
        <v>1085055</v>
      </c>
      <c r="I162" s="29">
        <f t="shared" si="29"/>
        <v>0</v>
      </c>
      <c r="J162" s="35">
        <v>0</v>
      </c>
      <c r="K162" s="35">
        <v>0</v>
      </c>
      <c r="L162">
        <v>0</v>
      </c>
      <c r="M162" t="s">
        <v>323</v>
      </c>
      <c r="N162" t="s">
        <v>14</v>
      </c>
      <c r="O162" t="s">
        <v>14</v>
      </c>
      <c r="P162" t="s">
        <v>14</v>
      </c>
    </row>
    <row r="163" spans="1:16" ht="24.75" customHeight="1" x14ac:dyDescent="0.2">
      <c r="A163" s="3" t="s">
        <v>324</v>
      </c>
      <c r="B163" s="4" t="str">
        <f t="shared" si="24"/>
        <v>Надходження від реалізації матеріальних цінностей державного резерву</v>
      </c>
      <c r="C163" s="28">
        <f t="shared" si="25"/>
        <v>1075055</v>
      </c>
      <c r="D163" s="34">
        <f t="shared" si="26"/>
        <v>0</v>
      </c>
      <c r="E163" s="34">
        <f t="shared" si="27"/>
        <v>1075055</v>
      </c>
      <c r="F163" s="28">
        <f t="shared" si="28"/>
        <v>1075055</v>
      </c>
      <c r="G163" s="34">
        <v>0</v>
      </c>
      <c r="H163" s="34">
        <v>1075055</v>
      </c>
      <c r="I163" s="28">
        <f t="shared" si="29"/>
        <v>0</v>
      </c>
      <c r="J163" s="34">
        <v>0</v>
      </c>
      <c r="K163" s="34">
        <v>0</v>
      </c>
      <c r="L163">
        <v>0</v>
      </c>
      <c r="M163" t="s">
        <v>325</v>
      </c>
      <c r="N163" t="s">
        <v>14</v>
      </c>
      <c r="O163" t="s">
        <v>14</v>
      </c>
      <c r="P163" t="s">
        <v>14</v>
      </c>
    </row>
    <row r="164" spans="1:16" ht="24.75" customHeight="1" x14ac:dyDescent="0.2">
      <c r="A164" s="3" t="s">
        <v>326</v>
      </c>
      <c r="B164" s="4" t="str">
        <f t="shared" si="24"/>
        <v>Надходження від реалізації розброньованих матеріальних цінностей мобілізаційного резерву</v>
      </c>
      <c r="C164" s="28">
        <f t="shared" si="25"/>
        <v>10000</v>
      </c>
      <c r="D164" s="34">
        <f t="shared" si="26"/>
        <v>0</v>
      </c>
      <c r="E164" s="34">
        <f t="shared" si="27"/>
        <v>10000</v>
      </c>
      <c r="F164" s="28">
        <f t="shared" si="28"/>
        <v>10000</v>
      </c>
      <c r="G164" s="34">
        <v>0</v>
      </c>
      <c r="H164" s="34">
        <v>10000</v>
      </c>
      <c r="I164" s="28">
        <f t="shared" si="29"/>
        <v>0</v>
      </c>
      <c r="J164" s="34">
        <v>0</v>
      </c>
      <c r="K164" s="34">
        <v>0</v>
      </c>
      <c r="L164">
        <v>0</v>
      </c>
      <c r="M164" t="s">
        <v>327</v>
      </c>
      <c r="N164" t="s">
        <v>14</v>
      </c>
      <c r="O164" t="s">
        <v>14</v>
      </c>
      <c r="P164" t="s">
        <v>14</v>
      </c>
    </row>
    <row r="165" spans="1:16" ht="12.75" customHeight="1" x14ac:dyDescent="0.2">
      <c r="A165" s="7" t="s">
        <v>328</v>
      </c>
      <c r="B165" s="8" t="str">
        <f t="shared" si="24"/>
        <v>Кошти від продажу землі і нематеріальних активів</v>
      </c>
      <c r="C165" s="29">
        <f t="shared" si="25"/>
        <v>1145537.7999999998</v>
      </c>
      <c r="D165" s="35">
        <f t="shared" si="26"/>
        <v>7927.9000000000005</v>
      </c>
      <c r="E165" s="35">
        <f t="shared" si="27"/>
        <v>1137609.8999999999</v>
      </c>
      <c r="F165" s="29">
        <f t="shared" si="28"/>
        <v>8419.1</v>
      </c>
      <c r="G165" s="35">
        <v>7919.1</v>
      </c>
      <c r="H165" s="35">
        <v>500</v>
      </c>
      <c r="I165" s="29">
        <f t="shared" si="29"/>
        <v>1137118.7</v>
      </c>
      <c r="J165" s="35">
        <v>8.8000000000000007</v>
      </c>
      <c r="K165" s="35">
        <v>1137109.8999999999</v>
      </c>
      <c r="L165">
        <v>0</v>
      </c>
      <c r="M165" t="s">
        <v>329</v>
      </c>
      <c r="N165" t="s">
        <v>14</v>
      </c>
      <c r="O165" t="s">
        <v>14</v>
      </c>
      <c r="P165" t="s">
        <v>14</v>
      </c>
    </row>
    <row r="166" spans="1:16" ht="12.75" customHeight="1" x14ac:dyDescent="0.2">
      <c r="A166" s="3" t="s">
        <v>330</v>
      </c>
      <c r="B166" s="4" t="str">
        <f t="shared" si="24"/>
        <v>Кошти від продажу землі</v>
      </c>
      <c r="C166" s="28">
        <f t="shared" si="25"/>
        <v>1144529</v>
      </c>
      <c r="D166" s="34">
        <f t="shared" si="26"/>
        <v>7419.1</v>
      </c>
      <c r="E166" s="34">
        <f t="shared" si="27"/>
        <v>1137109.8999999999</v>
      </c>
      <c r="F166" s="28">
        <f t="shared" si="28"/>
        <v>7419.1</v>
      </c>
      <c r="G166" s="34">
        <v>7419.1</v>
      </c>
      <c r="H166" s="34">
        <v>0</v>
      </c>
      <c r="I166" s="28">
        <f t="shared" si="29"/>
        <v>1137109.8999999999</v>
      </c>
      <c r="J166" s="34">
        <v>0</v>
      </c>
      <c r="K166" s="34">
        <v>1137109.8999999999</v>
      </c>
      <c r="L166">
        <v>0</v>
      </c>
      <c r="M166" t="s">
        <v>331</v>
      </c>
      <c r="N166" t="s">
        <v>14</v>
      </c>
      <c r="O166" t="s">
        <v>14</v>
      </c>
      <c r="P166" t="s">
        <v>14</v>
      </c>
    </row>
    <row r="167" spans="1:16" ht="12.75" customHeight="1" x14ac:dyDescent="0.2">
      <c r="A167" s="3" t="s">
        <v>332</v>
      </c>
      <c r="B167" s="4" t="str">
        <f t="shared" si="24"/>
        <v>Надходження від продажу нематеріальних активів</v>
      </c>
      <c r="C167" s="28">
        <f t="shared" si="25"/>
        <v>8.8000000000000007</v>
      </c>
      <c r="D167" s="34">
        <f t="shared" si="26"/>
        <v>8.8000000000000007</v>
      </c>
      <c r="E167" s="34">
        <f t="shared" si="27"/>
        <v>0</v>
      </c>
      <c r="F167" s="28">
        <f t="shared" si="28"/>
        <v>0</v>
      </c>
      <c r="G167" s="34">
        <v>0</v>
      </c>
      <c r="H167" s="34">
        <v>0</v>
      </c>
      <c r="I167" s="28">
        <f t="shared" si="29"/>
        <v>8.8000000000000007</v>
      </c>
      <c r="J167" s="34">
        <v>8.8000000000000007</v>
      </c>
      <c r="K167" s="34">
        <v>0</v>
      </c>
      <c r="L167">
        <v>0</v>
      </c>
      <c r="M167" t="s">
        <v>333</v>
      </c>
      <c r="N167" t="s">
        <v>14</v>
      </c>
      <c r="O167" t="s">
        <v>14</v>
      </c>
      <c r="P167" t="s">
        <v>14</v>
      </c>
    </row>
    <row r="168" spans="1:16" ht="60.75" customHeight="1" x14ac:dyDescent="0.2">
      <c r="A168" s="3" t="s">
        <v>334</v>
      </c>
      <c r="B168" s="4" t="str">
        <f t="shared" ref="B168:B175" si="30">CONCATENATE(SUBSTITUTE(M168,"###",""),SUBSTITUTE(N168,"###",""),SUBSTITUTE(O168,"###",""),SUBSTITUTE(P168,"###",""))</f>
        <v>Кошти від відчуження земельних ділянок, на яких розташовані об'єкти нерухомого військового майна, що підлягають реалізації, та земельних ділянок, які вивільняються у процесі реформування Збройних Сил України і Державної спеціальної служби транспорту</v>
      </c>
      <c r="C168" s="28">
        <f t="shared" ref="C168:C176" si="31">D168+E168</f>
        <v>1000</v>
      </c>
      <c r="D168" s="34">
        <f t="shared" ref="D168:D176" si="32">G168+J168</f>
        <v>500</v>
      </c>
      <c r="E168" s="34">
        <f t="shared" ref="E168:E176" si="33">H168+K168</f>
        <v>500</v>
      </c>
      <c r="F168" s="28">
        <f t="shared" ref="F168:F177" si="34">G168+H168</f>
        <v>1000</v>
      </c>
      <c r="G168" s="34">
        <v>500</v>
      </c>
      <c r="H168" s="34">
        <v>500</v>
      </c>
      <c r="I168" s="28">
        <f t="shared" ref="I168:I194" si="35">J168+K168</f>
        <v>0</v>
      </c>
      <c r="J168" s="34">
        <v>0</v>
      </c>
      <c r="K168" s="34">
        <v>0</v>
      </c>
      <c r="L168">
        <v>0</v>
      </c>
      <c r="M168" t="s">
        <v>335</v>
      </c>
      <c r="N168" t="s">
        <v>14</v>
      </c>
      <c r="O168" t="s">
        <v>14</v>
      </c>
      <c r="P168" t="s">
        <v>14</v>
      </c>
    </row>
    <row r="169" spans="1:16" ht="12.75" customHeight="1" x14ac:dyDescent="0.2">
      <c r="A169" s="5" t="s">
        <v>336</v>
      </c>
      <c r="B169" s="6" t="str">
        <f t="shared" si="30"/>
        <v>Офіційні трансферти</v>
      </c>
      <c r="C169" s="30">
        <f t="shared" si="31"/>
        <v>1171056.7</v>
      </c>
      <c r="D169" s="36">
        <f t="shared" si="32"/>
        <v>509404.1</v>
      </c>
      <c r="E169" s="36">
        <f t="shared" si="33"/>
        <v>661652.6</v>
      </c>
      <c r="F169" s="30">
        <f t="shared" si="34"/>
        <v>1171056.7</v>
      </c>
      <c r="G169" s="36">
        <v>509404.1</v>
      </c>
      <c r="H169" s="36">
        <v>661652.6</v>
      </c>
      <c r="I169" s="30">
        <f t="shared" si="35"/>
        <v>0</v>
      </c>
      <c r="J169" s="36">
        <v>0</v>
      </c>
      <c r="K169" s="36">
        <v>0</v>
      </c>
      <c r="L169">
        <v>0</v>
      </c>
      <c r="M169" t="s">
        <v>337</v>
      </c>
      <c r="N169" t="s">
        <v>14</v>
      </c>
      <c r="O169" t="s">
        <v>14</v>
      </c>
      <c r="P169" t="s">
        <v>14</v>
      </c>
    </row>
    <row r="170" spans="1:16" ht="24.75" customHeight="1" x14ac:dyDescent="0.2">
      <c r="A170" s="7" t="s">
        <v>338</v>
      </c>
      <c r="B170" s="8" t="str">
        <f t="shared" si="30"/>
        <v>Від Європейського Союзу, урядів іноземних держав, міжнародних організацій, донорських установ</v>
      </c>
      <c r="C170" s="29">
        <f t="shared" si="31"/>
        <v>1171056.7</v>
      </c>
      <c r="D170" s="35">
        <f t="shared" si="32"/>
        <v>509404.1</v>
      </c>
      <c r="E170" s="35">
        <f t="shared" si="33"/>
        <v>661652.6</v>
      </c>
      <c r="F170" s="29">
        <f t="shared" si="34"/>
        <v>1171056.7</v>
      </c>
      <c r="G170" s="35">
        <v>509404.1</v>
      </c>
      <c r="H170" s="35">
        <v>661652.6</v>
      </c>
      <c r="I170" s="29">
        <f t="shared" si="35"/>
        <v>0</v>
      </c>
      <c r="J170" s="35">
        <v>0</v>
      </c>
      <c r="K170" s="35">
        <v>0</v>
      </c>
      <c r="L170">
        <v>0</v>
      </c>
      <c r="M170" t="s">
        <v>339</v>
      </c>
      <c r="N170" t="s">
        <v>14</v>
      </c>
      <c r="O170" t="s">
        <v>14</v>
      </c>
      <c r="P170" t="s">
        <v>14</v>
      </c>
    </row>
    <row r="171" spans="1:16" ht="36.75" customHeight="1" x14ac:dyDescent="0.2">
      <c r="A171" s="3" t="s">
        <v>340</v>
      </c>
      <c r="B171" s="4" t="str">
        <f t="shared" si="30"/>
        <v>Кошти, отримані від секретаріату ООН, НАТО, ЄС, ОБСЄ або іншої міжнародної організації за участь України в міжнародних операціях з підтримання миру і безпеки</v>
      </c>
      <c r="C171" s="28">
        <f t="shared" si="31"/>
        <v>509404.1</v>
      </c>
      <c r="D171" s="34">
        <f t="shared" si="32"/>
        <v>509404.1</v>
      </c>
      <c r="E171" s="34">
        <f t="shared" si="33"/>
        <v>0</v>
      </c>
      <c r="F171" s="28">
        <f t="shared" si="34"/>
        <v>509404.1</v>
      </c>
      <c r="G171" s="34">
        <v>509404.1</v>
      </c>
      <c r="H171" s="34">
        <v>0</v>
      </c>
      <c r="I171" s="28">
        <f t="shared" si="35"/>
        <v>0</v>
      </c>
      <c r="J171" s="34">
        <v>0</v>
      </c>
      <c r="K171" s="34">
        <v>0</v>
      </c>
      <c r="L171">
        <v>0</v>
      </c>
      <c r="M171" t="s">
        <v>341</v>
      </c>
      <c r="N171" t="s">
        <v>14</v>
      </c>
      <c r="O171" t="s">
        <v>14</v>
      </c>
      <c r="P171" t="s">
        <v>14</v>
      </c>
    </row>
    <row r="172" spans="1:16" ht="12.75" customHeight="1" x14ac:dyDescent="0.2">
      <c r="A172" s="3" t="s">
        <v>342</v>
      </c>
      <c r="B172" s="4" t="str">
        <f t="shared" si="30"/>
        <v>Гранти  (дарунки), що надійшли до бюджетів усіх рівнів</v>
      </c>
      <c r="C172" s="28">
        <f t="shared" si="31"/>
        <v>661652.6</v>
      </c>
      <c r="D172" s="34">
        <f t="shared" si="32"/>
        <v>0</v>
      </c>
      <c r="E172" s="34">
        <f t="shared" si="33"/>
        <v>661652.6</v>
      </c>
      <c r="F172" s="28">
        <f t="shared" si="34"/>
        <v>661652.6</v>
      </c>
      <c r="G172" s="34">
        <v>0</v>
      </c>
      <c r="H172" s="34">
        <v>661652.6</v>
      </c>
      <c r="I172" s="28">
        <f t="shared" si="35"/>
        <v>0</v>
      </c>
      <c r="J172" s="34">
        <v>0</v>
      </c>
      <c r="K172" s="34">
        <v>0</v>
      </c>
      <c r="L172">
        <v>0</v>
      </c>
      <c r="M172" t="s">
        <v>343</v>
      </c>
      <c r="N172" t="s">
        <v>14</v>
      </c>
      <c r="O172" t="s">
        <v>14</v>
      </c>
      <c r="P172" t="s">
        <v>14</v>
      </c>
    </row>
    <row r="173" spans="1:16" ht="12.75" customHeight="1" x14ac:dyDescent="0.2">
      <c r="A173" s="5" t="s">
        <v>344</v>
      </c>
      <c r="B173" s="6" t="str">
        <f t="shared" si="30"/>
        <v>Цільові фонди</v>
      </c>
      <c r="C173" s="30">
        <f t="shared" si="31"/>
        <v>1002952.5</v>
      </c>
      <c r="D173" s="36">
        <f t="shared" si="32"/>
        <v>0</v>
      </c>
      <c r="E173" s="36">
        <f t="shared" si="33"/>
        <v>1002952.5</v>
      </c>
      <c r="F173" s="30">
        <f t="shared" si="34"/>
        <v>200657.4</v>
      </c>
      <c r="G173" s="36">
        <v>0</v>
      </c>
      <c r="H173" s="36">
        <v>200657.4</v>
      </c>
      <c r="I173" s="30">
        <f t="shared" si="35"/>
        <v>802295.1</v>
      </c>
      <c r="J173" s="36">
        <v>0</v>
      </c>
      <c r="K173" s="36">
        <v>802295.1</v>
      </c>
      <c r="L173">
        <v>0</v>
      </c>
      <c r="M173" t="s">
        <v>345</v>
      </c>
      <c r="N173" t="s">
        <v>14</v>
      </c>
      <c r="O173" t="s">
        <v>14</v>
      </c>
      <c r="P173" t="s">
        <v>14</v>
      </c>
    </row>
    <row r="174" spans="1:16" ht="24.75" customHeight="1" x14ac:dyDescent="0.2">
      <c r="A174" s="7" t="s">
        <v>346</v>
      </c>
      <c r="B174" s="8" t="str">
        <f t="shared" si="30"/>
        <v>Надходження до Фонду соціального захисту осіб з інвалідністю</v>
      </c>
      <c r="C174" s="29">
        <f t="shared" si="31"/>
        <v>200657.4</v>
      </c>
      <c r="D174" s="35">
        <f t="shared" si="32"/>
        <v>0</v>
      </c>
      <c r="E174" s="35">
        <f t="shared" si="33"/>
        <v>200657.4</v>
      </c>
      <c r="F174" s="29">
        <f t="shared" si="34"/>
        <v>200657.4</v>
      </c>
      <c r="G174" s="35">
        <v>0</v>
      </c>
      <c r="H174" s="35">
        <v>200657.4</v>
      </c>
      <c r="I174" s="29">
        <f t="shared" si="35"/>
        <v>0</v>
      </c>
      <c r="J174" s="35">
        <v>0</v>
      </c>
      <c r="K174" s="35">
        <v>0</v>
      </c>
      <c r="L174">
        <v>0</v>
      </c>
      <c r="M174" t="s">
        <v>347</v>
      </c>
      <c r="N174" t="s">
        <v>14</v>
      </c>
      <c r="O174" t="s">
        <v>14</v>
      </c>
      <c r="P174" t="s">
        <v>14</v>
      </c>
    </row>
    <row r="175" spans="1:16" ht="48.75" customHeight="1" x14ac:dyDescent="0.2">
      <c r="A175" s="7" t="s">
        <v>348</v>
      </c>
      <c r="B175" s="8" t="str">
        <f t="shared" si="30"/>
        <v>Цільові фонди, утворені Верховною Радою Автономної Республіки Крим, органами місцевого самоврядування та місцевими органами виконавчої влади</v>
      </c>
      <c r="C175" s="29">
        <f t="shared" si="31"/>
        <v>802295.1</v>
      </c>
      <c r="D175" s="35">
        <f t="shared" si="32"/>
        <v>0</v>
      </c>
      <c r="E175" s="35">
        <f t="shared" si="33"/>
        <v>802295.1</v>
      </c>
      <c r="F175" s="29">
        <f t="shared" si="34"/>
        <v>0</v>
      </c>
      <c r="G175" s="35">
        <v>0</v>
      </c>
      <c r="H175" s="35">
        <v>0</v>
      </c>
      <c r="I175" s="29">
        <f t="shared" si="35"/>
        <v>802295.1</v>
      </c>
      <c r="J175" s="35">
        <v>0</v>
      </c>
      <c r="K175" s="35">
        <v>802295.1</v>
      </c>
      <c r="L175">
        <v>0</v>
      </c>
      <c r="M175" t="s">
        <v>349</v>
      </c>
      <c r="N175" t="s">
        <v>14</v>
      </c>
      <c r="O175" t="s">
        <v>14</v>
      </c>
      <c r="P175" t="s">
        <v>14</v>
      </c>
    </row>
    <row r="176" spans="1:16" ht="24.75" customHeight="1" x14ac:dyDescent="0.2">
      <c r="A176" s="9"/>
      <c r="B176" s="10" t="s">
        <v>350</v>
      </c>
      <c r="C176" s="31">
        <f t="shared" si="31"/>
        <v>1671810071.6000001</v>
      </c>
      <c r="D176" s="32">
        <f t="shared" si="32"/>
        <v>1510667298.9000001</v>
      </c>
      <c r="E176" s="32">
        <f t="shared" si="33"/>
        <v>161142772.70000002</v>
      </c>
      <c r="F176" s="31">
        <f t="shared" si="34"/>
        <v>1256600564.8</v>
      </c>
      <c r="G176" s="32">
        <v>1120277714.5</v>
      </c>
      <c r="H176" s="32">
        <v>136322850.30000001</v>
      </c>
      <c r="I176" s="31">
        <f t="shared" si="35"/>
        <v>415209506.80000001</v>
      </c>
      <c r="J176" s="32">
        <v>390389584.40000004</v>
      </c>
      <c r="K176" s="32">
        <v>24819922.399999999</v>
      </c>
    </row>
    <row r="177" spans="1:16" x14ac:dyDescent="0.2">
      <c r="A177" s="20" t="s">
        <v>351</v>
      </c>
      <c r="B177" s="22" t="s">
        <v>352</v>
      </c>
      <c r="C177" s="1"/>
      <c r="D177" s="1"/>
      <c r="E177" s="1"/>
      <c r="F177" s="30">
        <f t="shared" si="34"/>
        <v>10792834.300000001</v>
      </c>
      <c r="G177" s="30">
        <v>10792834.300000001</v>
      </c>
      <c r="H177" s="30">
        <v>0</v>
      </c>
      <c r="I177" s="30">
        <f t="shared" si="35"/>
        <v>172357572.29999998</v>
      </c>
      <c r="J177" s="30">
        <v>145710860.19999999</v>
      </c>
      <c r="K177" s="12">
        <v>26646712.100000001</v>
      </c>
    </row>
    <row r="178" spans="1:16" ht="18" customHeight="1" x14ac:dyDescent="0.2">
      <c r="A178" s="23" t="s">
        <v>353</v>
      </c>
      <c r="B178" s="24" t="s">
        <v>354</v>
      </c>
      <c r="C178" s="31">
        <v>1671810071.5999999</v>
      </c>
      <c r="D178" s="31">
        <v>1510667298.9000001</v>
      </c>
      <c r="E178" s="31">
        <v>161142772.69999999</v>
      </c>
      <c r="F178" s="31">
        <v>1267393399.0999999</v>
      </c>
      <c r="G178" s="31">
        <v>1131070548.8</v>
      </c>
      <c r="H178" s="31">
        <v>136322850.30000001</v>
      </c>
      <c r="I178" s="31">
        <f t="shared" si="35"/>
        <v>587567079.10000002</v>
      </c>
      <c r="J178" s="31">
        <v>536100444.60000002</v>
      </c>
      <c r="K178" s="31">
        <v>51466634.5</v>
      </c>
    </row>
    <row r="179" spans="1:16" ht="12.75" customHeight="1" x14ac:dyDescent="0.2">
      <c r="A179" s="11">
        <v>400000</v>
      </c>
      <c r="B179" s="11" t="s">
        <v>355</v>
      </c>
      <c r="C179" s="30">
        <f t="shared" ref="C179:C196" si="36">D179+E179</f>
        <v>177796145.29999995</v>
      </c>
      <c r="D179" s="30">
        <f t="shared" ref="D179:D194" si="37">G179+J179</f>
        <v>152259207.99999994</v>
      </c>
      <c r="E179" s="30">
        <f t="shared" ref="E179:E194" si="38">H179+K179</f>
        <v>25536937.300000001</v>
      </c>
      <c r="F179" s="30">
        <f t="shared" ref="F179:F194" si="39">G179+H179</f>
        <v>177796145.29999995</v>
      </c>
      <c r="G179" s="30">
        <v>152259207.99999994</v>
      </c>
      <c r="H179" s="30">
        <v>25536937.300000001</v>
      </c>
      <c r="I179" s="30">
        <f t="shared" si="35"/>
        <v>0</v>
      </c>
      <c r="J179" s="30">
        <v>0</v>
      </c>
      <c r="K179" s="30">
        <v>0</v>
      </c>
    </row>
    <row r="180" spans="1:16" ht="12.75" customHeight="1" x14ac:dyDescent="0.2">
      <c r="A180" s="13">
        <v>401000</v>
      </c>
      <c r="B180" s="13" t="s">
        <v>356</v>
      </c>
      <c r="C180" s="29">
        <f t="shared" si="36"/>
        <v>571121086.69999993</v>
      </c>
      <c r="D180" s="29">
        <f t="shared" si="37"/>
        <v>545584149.39999998</v>
      </c>
      <c r="E180" s="29">
        <f t="shared" si="38"/>
        <v>25536937.300000001</v>
      </c>
      <c r="F180" s="29">
        <f t="shared" si="39"/>
        <v>571121086.69999993</v>
      </c>
      <c r="G180" s="29">
        <v>545584149.39999998</v>
      </c>
      <c r="H180" s="29">
        <v>25536937.300000001</v>
      </c>
      <c r="I180" s="29">
        <f t="shared" si="35"/>
        <v>0</v>
      </c>
      <c r="J180" s="29">
        <v>0</v>
      </c>
      <c r="K180" s="29">
        <v>0</v>
      </c>
      <c r="L180" s="13"/>
      <c r="M180" s="13"/>
      <c r="N180" s="13"/>
      <c r="O180" s="13"/>
      <c r="P180" s="13"/>
    </row>
    <row r="181" spans="1:16" ht="12.75" customHeight="1" x14ac:dyDescent="0.2">
      <c r="A181" s="14">
        <v>401100</v>
      </c>
      <c r="B181" s="14" t="s">
        <v>357</v>
      </c>
      <c r="C181" s="28">
        <f t="shared" si="36"/>
        <v>419963519.10000002</v>
      </c>
      <c r="D181" s="28">
        <f t="shared" si="37"/>
        <v>419963519.10000002</v>
      </c>
      <c r="E181" s="28">
        <f t="shared" si="38"/>
        <v>0</v>
      </c>
      <c r="F181" s="28">
        <f t="shared" si="39"/>
        <v>419963519.10000002</v>
      </c>
      <c r="G181" s="28">
        <v>419963519.10000002</v>
      </c>
      <c r="H181" s="28">
        <v>0</v>
      </c>
      <c r="I181" s="28">
        <f t="shared" si="35"/>
        <v>0</v>
      </c>
      <c r="J181" s="28">
        <v>0</v>
      </c>
      <c r="K181" s="28">
        <v>0</v>
      </c>
    </row>
    <row r="182" spans="1:16" ht="12.75" customHeight="1" x14ac:dyDescent="0.2">
      <c r="A182" s="14">
        <v>401200</v>
      </c>
      <c r="B182" s="14" t="s">
        <v>358</v>
      </c>
      <c r="C182" s="28">
        <f t="shared" si="36"/>
        <v>151157567.59999999</v>
      </c>
      <c r="D182" s="28">
        <f t="shared" si="37"/>
        <v>125620630.3</v>
      </c>
      <c r="E182" s="28">
        <f t="shared" si="38"/>
        <v>25536937.300000001</v>
      </c>
      <c r="F182" s="28">
        <f t="shared" si="39"/>
        <v>151157567.59999999</v>
      </c>
      <c r="G182" s="28">
        <v>125620630.3</v>
      </c>
      <c r="H182" s="28">
        <v>25536937.300000001</v>
      </c>
      <c r="I182" s="28">
        <f t="shared" si="35"/>
        <v>0</v>
      </c>
      <c r="J182" s="28">
        <v>0</v>
      </c>
      <c r="K182" s="28">
        <v>0</v>
      </c>
    </row>
    <row r="183" spans="1:16" ht="12.75" customHeight="1" x14ac:dyDescent="0.2">
      <c r="A183" s="13">
        <v>402000</v>
      </c>
      <c r="B183" s="13" t="s">
        <v>359</v>
      </c>
      <c r="C183" s="29">
        <f t="shared" si="36"/>
        <v>-393324941.40000004</v>
      </c>
      <c r="D183" s="29">
        <f t="shared" si="37"/>
        <v>-393324941.40000004</v>
      </c>
      <c r="E183" s="29">
        <f t="shared" si="38"/>
        <v>0</v>
      </c>
      <c r="F183" s="29">
        <f t="shared" si="39"/>
        <v>-393324941.40000004</v>
      </c>
      <c r="G183" s="29">
        <v>-393324941.40000004</v>
      </c>
      <c r="H183" s="29">
        <v>0</v>
      </c>
      <c r="I183" s="29">
        <f t="shared" si="35"/>
        <v>0</v>
      </c>
      <c r="J183" s="29">
        <v>0</v>
      </c>
      <c r="K183" s="29">
        <v>0</v>
      </c>
      <c r="L183" s="13"/>
      <c r="M183" s="13"/>
      <c r="N183" s="13"/>
      <c r="O183" s="13"/>
      <c r="P183" s="13"/>
    </row>
    <row r="184" spans="1:16" ht="12.75" customHeight="1" x14ac:dyDescent="0.2">
      <c r="A184" s="14">
        <v>402100</v>
      </c>
      <c r="B184" s="14" t="s">
        <v>360</v>
      </c>
      <c r="C184" s="28">
        <f t="shared" si="36"/>
        <v>-320967504.60000002</v>
      </c>
      <c r="D184" s="28">
        <f t="shared" si="37"/>
        <v>-320967504.60000002</v>
      </c>
      <c r="E184" s="28">
        <f t="shared" si="38"/>
        <v>0</v>
      </c>
      <c r="F184" s="28">
        <f t="shared" si="39"/>
        <v>-320967504.60000002</v>
      </c>
      <c r="G184" s="28">
        <v>-320967504.60000002</v>
      </c>
      <c r="H184" s="28">
        <v>0</v>
      </c>
      <c r="I184" s="28">
        <f t="shared" si="35"/>
        <v>0</v>
      </c>
      <c r="J184" s="28">
        <v>0</v>
      </c>
      <c r="K184" s="28">
        <v>0</v>
      </c>
    </row>
    <row r="185" spans="1:16" ht="12.75" customHeight="1" x14ac:dyDescent="0.2">
      <c r="A185" s="14">
        <v>402200</v>
      </c>
      <c r="B185" s="14" t="s">
        <v>361</v>
      </c>
      <c r="C185" s="28">
        <f t="shared" si="36"/>
        <v>-72357436.799999997</v>
      </c>
      <c r="D185" s="28">
        <f t="shared" si="37"/>
        <v>-72357436.799999997</v>
      </c>
      <c r="E185" s="28">
        <f t="shared" si="38"/>
        <v>0</v>
      </c>
      <c r="F185" s="28">
        <f t="shared" si="39"/>
        <v>-72357436.799999997</v>
      </c>
      <c r="G185" s="28">
        <v>-72357436.799999997</v>
      </c>
      <c r="H185" s="28">
        <v>0</v>
      </c>
      <c r="I185" s="28">
        <f t="shared" si="35"/>
        <v>0</v>
      </c>
      <c r="J185" s="28">
        <v>0</v>
      </c>
      <c r="K185" s="28">
        <v>0</v>
      </c>
    </row>
    <row r="186" spans="1:16" ht="12.75" customHeight="1" x14ac:dyDescent="0.2">
      <c r="A186" s="11">
        <v>500000</v>
      </c>
      <c r="B186" s="11" t="s">
        <v>362</v>
      </c>
      <c r="C186" s="30">
        <f t="shared" si="36"/>
        <v>8000000</v>
      </c>
      <c r="D186" s="30">
        <f t="shared" si="37"/>
        <v>8000000</v>
      </c>
      <c r="E186" s="30">
        <f t="shared" si="38"/>
        <v>0</v>
      </c>
      <c r="F186" s="30">
        <f t="shared" si="39"/>
        <v>8000000</v>
      </c>
      <c r="G186" s="30">
        <v>8000000</v>
      </c>
      <c r="H186" s="30">
        <v>0</v>
      </c>
      <c r="I186" s="30">
        <f t="shared" si="35"/>
        <v>0</v>
      </c>
      <c r="J186" s="30">
        <v>0</v>
      </c>
      <c r="K186" s="30">
        <v>0</v>
      </c>
    </row>
    <row r="187" spans="1:16" ht="12.75" customHeight="1" x14ac:dyDescent="0.2">
      <c r="A187" s="13">
        <v>501000</v>
      </c>
      <c r="B187" s="13" t="s">
        <v>363</v>
      </c>
      <c r="C187" s="29">
        <f t="shared" si="36"/>
        <v>8000000</v>
      </c>
      <c r="D187" s="29">
        <f t="shared" si="37"/>
        <v>8000000</v>
      </c>
      <c r="E187" s="29">
        <f t="shared" si="38"/>
        <v>0</v>
      </c>
      <c r="F187" s="29">
        <f t="shared" si="39"/>
        <v>8000000</v>
      </c>
      <c r="G187" s="29">
        <v>8000000</v>
      </c>
      <c r="H187" s="29">
        <v>0</v>
      </c>
      <c r="I187" s="29">
        <f t="shared" si="35"/>
        <v>0</v>
      </c>
      <c r="J187" s="29">
        <v>0</v>
      </c>
      <c r="K187" s="29">
        <v>0</v>
      </c>
      <c r="L187" s="13"/>
      <c r="M187" s="13"/>
      <c r="N187" s="13"/>
      <c r="O187" s="13"/>
      <c r="P187" s="13"/>
    </row>
    <row r="188" spans="1:16" ht="12.75" customHeight="1" x14ac:dyDescent="0.2">
      <c r="A188" s="11">
        <v>600000</v>
      </c>
      <c r="B188" s="11" t="s">
        <v>364</v>
      </c>
      <c r="C188" s="30">
        <f t="shared" si="36"/>
        <v>2209854.9</v>
      </c>
      <c r="D188" s="30">
        <f t="shared" si="37"/>
        <v>0</v>
      </c>
      <c r="E188" s="30">
        <f t="shared" si="38"/>
        <v>2209854.9</v>
      </c>
      <c r="F188" s="30">
        <f t="shared" si="39"/>
        <v>2209854.9</v>
      </c>
      <c r="G188" s="30">
        <v>0</v>
      </c>
      <c r="H188" s="30">
        <v>2209854.9</v>
      </c>
      <c r="I188" s="30">
        <f t="shared" si="35"/>
        <v>0</v>
      </c>
      <c r="J188" s="30">
        <v>0</v>
      </c>
      <c r="K188" s="30">
        <v>0</v>
      </c>
    </row>
    <row r="189" spans="1:16" ht="12.75" customHeight="1" x14ac:dyDescent="0.2">
      <c r="A189" s="13">
        <v>601000</v>
      </c>
      <c r="B189" s="13" t="s">
        <v>365</v>
      </c>
      <c r="C189" s="29">
        <f t="shared" si="36"/>
        <v>2207854.9</v>
      </c>
      <c r="D189" s="29">
        <f t="shared" si="37"/>
        <v>0</v>
      </c>
      <c r="E189" s="29">
        <f t="shared" si="38"/>
        <v>2207854.9</v>
      </c>
      <c r="F189" s="29">
        <f t="shared" si="39"/>
        <v>2207854.9</v>
      </c>
      <c r="G189" s="29">
        <v>0</v>
      </c>
      <c r="H189" s="29">
        <v>2207854.9</v>
      </c>
      <c r="I189" s="29">
        <f t="shared" si="35"/>
        <v>0</v>
      </c>
      <c r="J189" s="29">
        <v>0</v>
      </c>
      <c r="K189" s="29">
        <v>0</v>
      </c>
      <c r="L189" s="13"/>
      <c r="M189" s="13"/>
      <c r="N189" s="13"/>
      <c r="O189" s="13"/>
      <c r="P189" s="13"/>
    </row>
    <row r="190" spans="1:16" ht="12.75" customHeight="1" x14ac:dyDescent="0.2">
      <c r="A190" s="14">
        <v>601100</v>
      </c>
      <c r="B190" s="14" t="s">
        <v>366</v>
      </c>
      <c r="C190" s="28">
        <f t="shared" si="36"/>
        <v>3000000</v>
      </c>
      <c r="D190" s="28">
        <f t="shared" si="37"/>
        <v>0</v>
      </c>
      <c r="E190" s="28">
        <f t="shared" si="38"/>
        <v>3000000</v>
      </c>
      <c r="F190" s="28">
        <f t="shared" si="39"/>
        <v>3000000</v>
      </c>
      <c r="G190" s="28">
        <v>0</v>
      </c>
      <c r="H190" s="28">
        <v>3000000</v>
      </c>
      <c r="I190" s="28">
        <f t="shared" si="35"/>
        <v>0</v>
      </c>
      <c r="J190" s="28">
        <v>0</v>
      </c>
      <c r="K190" s="28">
        <v>0</v>
      </c>
    </row>
    <row r="191" spans="1:16" ht="12.75" customHeight="1" x14ac:dyDescent="0.2">
      <c r="A191">
        <v>601110</v>
      </c>
      <c r="B191" t="s">
        <v>367</v>
      </c>
      <c r="C191" s="26">
        <f t="shared" si="36"/>
        <v>3000000</v>
      </c>
      <c r="D191" s="26">
        <f t="shared" si="37"/>
        <v>0</v>
      </c>
      <c r="E191" s="26">
        <f t="shared" si="38"/>
        <v>3000000</v>
      </c>
      <c r="F191" s="26">
        <f t="shared" si="39"/>
        <v>3000000</v>
      </c>
      <c r="G191" s="26">
        <v>0</v>
      </c>
      <c r="H191" s="26">
        <v>3000000</v>
      </c>
      <c r="I191" s="26">
        <f t="shared" si="35"/>
        <v>0</v>
      </c>
      <c r="J191" s="26">
        <v>0</v>
      </c>
      <c r="K191" s="26">
        <v>0</v>
      </c>
      <c r="L191">
        <v>0</v>
      </c>
    </row>
    <row r="192" spans="1:16" ht="12.75" customHeight="1" x14ac:dyDescent="0.2">
      <c r="A192" s="14">
        <v>601200</v>
      </c>
      <c r="B192" s="14" t="s">
        <v>368</v>
      </c>
      <c r="C192" s="28">
        <f t="shared" si="36"/>
        <v>-792145.1</v>
      </c>
      <c r="D192" s="28">
        <f t="shared" si="37"/>
        <v>0</v>
      </c>
      <c r="E192" s="28">
        <f t="shared" si="38"/>
        <v>-792145.1</v>
      </c>
      <c r="F192" s="28">
        <f t="shared" si="39"/>
        <v>-792145.1</v>
      </c>
      <c r="G192" s="28">
        <v>0</v>
      </c>
      <c r="H192" s="28">
        <v>-792145.1</v>
      </c>
      <c r="I192" s="28">
        <f t="shared" si="35"/>
        <v>0</v>
      </c>
      <c r="J192" s="28">
        <v>0</v>
      </c>
      <c r="K192" s="28">
        <v>0</v>
      </c>
    </row>
    <row r="193" spans="1:16" ht="12.75" customHeight="1" x14ac:dyDescent="0.2">
      <c r="A193" s="13">
        <v>602000</v>
      </c>
      <c r="B193" s="13" t="s">
        <v>369</v>
      </c>
      <c r="C193" s="29">
        <f t="shared" si="36"/>
        <v>2000</v>
      </c>
      <c r="D193" s="29">
        <f t="shared" si="37"/>
        <v>0</v>
      </c>
      <c r="E193" s="29">
        <f t="shared" si="38"/>
        <v>2000</v>
      </c>
      <c r="F193" s="29">
        <f t="shared" si="39"/>
        <v>2000</v>
      </c>
      <c r="G193" s="29">
        <v>0</v>
      </c>
      <c r="H193" s="29">
        <v>2000</v>
      </c>
      <c r="I193" s="29">
        <f t="shared" si="35"/>
        <v>0</v>
      </c>
      <c r="J193" s="29">
        <v>0</v>
      </c>
      <c r="K193" s="29">
        <v>0</v>
      </c>
      <c r="L193" s="13"/>
      <c r="M193" s="13"/>
      <c r="N193" s="13"/>
      <c r="O193" s="13"/>
      <c r="P193" s="13"/>
    </row>
    <row r="194" spans="1:16" ht="12.75" customHeight="1" x14ac:dyDescent="0.2">
      <c r="A194" s="14">
        <v>602100</v>
      </c>
      <c r="B194" s="14" t="s">
        <v>370</v>
      </c>
      <c r="C194" s="28">
        <f t="shared" si="36"/>
        <v>2000</v>
      </c>
      <c r="D194" s="28">
        <f t="shared" si="37"/>
        <v>0</v>
      </c>
      <c r="E194" s="28">
        <f t="shared" si="38"/>
        <v>2000</v>
      </c>
      <c r="F194" s="28">
        <f t="shared" si="39"/>
        <v>2000</v>
      </c>
      <c r="G194" s="28">
        <v>0</v>
      </c>
      <c r="H194" s="28">
        <v>2000</v>
      </c>
      <c r="I194" s="28">
        <f t="shared" si="35"/>
        <v>0</v>
      </c>
      <c r="J194" s="28">
        <v>0</v>
      </c>
      <c r="K194" s="28">
        <v>0</v>
      </c>
    </row>
    <row r="195" spans="1:16" ht="16.5" customHeight="1" x14ac:dyDescent="0.2">
      <c r="A195" s="20" t="s">
        <v>353</v>
      </c>
      <c r="B195" s="21" t="s">
        <v>371</v>
      </c>
      <c r="C195" s="27">
        <f t="shared" si="36"/>
        <v>188006000.19999999</v>
      </c>
      <c r="D195" s="27">
        <v>160259208</v>
      </c>
      <c r="E195" s="27">
        <v>27746792.199999999</v>
      </c>
      <c r="F195" s="27">
        <v>160259208</v>
      </c>
      <c r="G195" s="27">
        <v>160259208</v>
      </c>
      <c r="H195" s="27">
        <v>27746792.199999999</v>
      </c>
      <c r="I195" s="27"/>
      <c r="J195" s="27"/>
      <c r="K195" s="27"/>
      <c r="L195" s="11"/>
      <c r="M195" s="11"/>
      <c r="N195" s="11"/>
      <c r="O195" s="11"/>
      <c r="P195" s="11"/>
    </row>
    <row r="196" spans="1:16" ht="19.5" customHeight="1" x14ac:dyDescent="0.2">
      <c r="A196" s="20" t="s">
        <v>372</v>
      </c>
      <c r="B196" s="21" t="s">
        <v>373</v>
      </c>
      <c r="C196" s="27">
        <f t="shared" si="36"/>
        <v>10280412.800000001</v>
      </c>
      <c r="D196" s="27">
        <f>G196+J196</f>
        <v>9777642</v>
      </c>
      <c r="E196" s="27">
        <f>H196+K196</f>
        <v>502770.8</v>
      </c>
      <c r="F196" s="27">
        <f>G196+H196</f>
        <v>10280412.800000001</v>
      </c>
      <c r="G196" s="27">
        <v>9777642</v>
      </c>
      <c r="H196" s="27">
        <v>502770.8</v>
      </c>
      <c r="I196" s="27">
        <f>J196+K196</f>
        <v>0</v>
      </c>
      <c r="J196" s="27">
        <v>0</v>
      </c>
      <c r="K196" s="27">
        <v>0</v>
      </c>
      <c r="L196" s="11"/>
      <c r="M196" s="11"/>
      <c r="N196" s="11"/>
      <c r="O196" s="11"/>
      <c r="P196" s="11"/>
    </row>
    <row r="200" spans="1:16" x14ac:dyDescent="0.2">
      <c r="G200" s="26"/>
    </row>
    <row r="201" spans="1:16" x14ac:dyDescent="0.2">
      <c r="G201" s="25"/>
    </row>
  </sheetData>
  <mergeCells count="9">
    <mergeCell ref="A1:K1"/>
    <mergeCell ref="A3:K3"/>
    <mergeCell ref="A2:K2"/>
    <mergeCell ref="C6:E6"/>
    <mergeCell ref="F6:H6"/>
    <mergeCell ref="I6:K6"/>
    <mergeCell ref="C5:K5"/>
    <mergeCell ref="A5:A7"/>
    <mergeCell ref="B5:B7"/>
  </mergeCells>
  <pageMargins left="0.59055118110236215" right="0.59055118110236215" top="0.606299197579932" bottom="0.606299197579932" header="0" footer="0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Масляніцин Максим Юрійович</dc:creator>
  <cp:lastModifiedBy>Павлюк Павло Петрович</cp:lastModifiedBy>
  <cp:lastPrinted>2021-09-13T09:16:37Z</cp:lastPrinted>
  <dcterms:created xsi:type="dcterms:W3CDTF">2021-09-13T09:15:50Z</dcterms:created>
  <dcterms:modified xsi:type="dcterms:W3CDTF">2021-09-15T14:18:06Z</dcterms:modified>
</cp:coreProperties>
</file>