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vliuk-P\Desktop\Тимчасова\6000\"/>
    </mc:Choice>
  </mc:AlternateContent>
  <bookViews>
    <workbookView showSheetTabs="0" xWindow="0" yWindow="450" windowWidth="21360" windowHeight="1035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Sheet1!$5:$5</definedName>
    <definedName name="_xlnm.Print_Titles">Sheet1!$5:$5</definedName>
  </definedNames>
  <calcPr calcId="162913" fullCalcOnLoad="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D25" i="1"/>
  <c r="D26" i="1"/>
  <c r="C27" i="1"/>
  <c r="D27" i="1"/>
  <c r="C28" i="1"/>
  <c r="D28" i="1"/>
  <c r="D29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D82" i="1"/>
  <c r="D83" i="1"/>
  <c r="D84" i="1"/>
  <c r="D85" i="1"/>
  <c r="D86" i="1"/>
  <c r="D87" i="1"/>
  <c r="D88" i="1"/>
  <c r="D89" i="1"/>
  <c r="C90" i="1"/>
  <c r="D90" i="1"/>
  <c r="D91" i="1"/>
  <c r="D92" i="1"/>
  <c r="D93" i="1"/>
  <c r="D94" i="1"/>
  <c r="D95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D113" i="1"/>
  <c r="D114" i="1"/>
  <c r="C115" i="1"/>
  <c r="D115" i="1"/>
  <c r="C116" i="1"/>
  <c r="D116" i="1"/>
  <c r="C117" i="1"/>
  <c r="D117" i="1"/>
  <c r="C118" i="1"/>
  <c r="D118" i="1"/>
  <c r="D119" i="1"/>
  <c r="C120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</calcChain>
</file>

<file path=xl/sharedStrings.xml><?xml version="1.0" encoding="utf-8"?>
<sst xmlns="http://schemas.openxmlformats.org/spreadsheetml/2006/main" count="464" uniqueCount="273">
  <si>
    <t xml:space="preserve">
</t>
  </si>
  <si>
    <t xml:space="preserve">Додаток № 1
до Закону України
«Про Державний бюджет України на 2022 рік»
</t>
  </si>
  <si>
    <t>Доходи Державного бюджету України на 2022 рік</t>
  </si>
  <si>
    <t>тис. грн.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</si>
  <si>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</si>
  <si>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</si>
  <si>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</si>
  <si>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</si>
  <si>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</si>
  <si>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Разом доходів:</t>
  </si>
  <si>
    <t>40000000</t>
  </si>
  <si>
    <t>Офіційні трансферти</t>
  </si>
  <si>
    <t>41010100</t>
  </si>
  <si>
    <t>Реверсна дотація</t>
  </si>
  <si>
    <t>Всього доходів (без урахування міжбюджетних трансфертів)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</si>
  <si>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</si>
  <si>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</si>
  <si>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</si>
  <si>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</si>
  <si>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</si>
  <si>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</si>
  <si>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</si>
  <si>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</si>
  <si>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13000000</t>
  </si>
  <si>
    <t>Рентна плата та плата за використання інших природних ресурсів</t>
  </si>
  <si>
    <t>13010000</t>
  </si>
  <si>
    <t xml:space="preserve">Рентна плата за спеціальне використання лісових ресурсів 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</si>
  <si>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</si>
  <si>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</si>
  <si>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</si>
  <si>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</si>
  <si>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</si>
  <si>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</si>
  <si>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/>
  </si>
  <si>
    <t>13030700</t>
  </si>
  <si>
    <t>Рентна плата за користування надрами для видобування нафти</t>
  </si>
  <si>
    <t>13030800</t>
  </si>
  <si>
    <t>Рентна плата за користування надрами для видобування природного газу</t>
  </si>
  <si>
    <t>13030900</t>
  </si>
  <si>
    <t>Рентна плата за користування надрами для видобування газового конденсату</t>
  </si>
  <si>
    <t>13031000</t>
  </si>
  <si>
    <t>Рентна плата за користування надрами для видобування бурштину</t>
  </si>
  <si>
    <t>13031500</t>
  </si>
  <si>
    <t>Рентна плата за користування надрами для видобування кам'яного вугілля коксівного та енергетичного</t>
  </si>
  <si>
    <t>13031600</t>
  </si>
  <si>
    <t>Рентна плата за користування надрами для видобування залізних руд</t>
  </si>
  <si>
    <t>13060000</t>
  </si>
  <si>
    <t xml:space="preserve">Рентна плата за користування радіочастотним ресурсом України </t>
  </si>
  <si>
    <t>13080000</t>
  </si>
  <si>
    <t>Рентна плата за транспортування</t>
  </si>
  <si>
    <t>13080200</t>
  </si>
  <si>
    <t xml:space="preserve">Рентна плата за транспортування нафти та нафтопродуктів магістральними нафтопроводами та нафтопродуктопроводами територією України </t>
  </si>
  <si>
    <t>13080300</t>
  </si>
  <si>
    <t xml:space="preserve">Рентна плата за транзитне транспортування трубопроводами аміаку територією України 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</si>
  <si>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</si>
  <si>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</si>
  <si>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</si>
  <si>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</si>
  <si>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14020100</t>
  </si>
  <si>
    <t>Спирт</t>
  </si>
  <si>
    <t>14020200</t>
  </si>
  <si>
    <t>Лікеро-горілчана продукція</t>
  </si>
  <si>
    <t>14020300</t>
  </si>
  <si>
    <t>Виноробна продукція, для виробництва якої не використовується спирт етиловий</t>
  </si>
  <si>
    <t>14020400</t>
  </si>
  <si>
    <t>Пиво</t>
  </si>
  <si>
    <t>14020600</t>
  </si>
  <si>
    <t>Тютюн та тютюнові вироби, рідини, що використовуються в електронних сигаретах</t>
  </si>
  <si>
    <t>14020800</t>
  </si>
  <si>
    <t xml:space="preserve">Транспортні засоби </t>
  </si>
  <si>
    <t>14021300</t>
  </si>
  <si>
    <t>Електрична енергія</t>
  </si>
  <si>
    <t>14021900</t>
  </si>
  <si>
    <t>Пальне</t>
  </si>
  <si>
    <t>14022300</t>
  </si>
  <si>
    <t xml:space="preserve">Виноробна продукція, для виробництва якої використовується спирт етиловий </t>
  </si>
  <si>
    <t>14030000</t>
  </si>
  <si>
    <t>Акцизний податок з ввезених на митну територію України підакцизних товарів (продукції)</t>
  </si>
  <si>
    <t>14030200</t>
  </si>
  <si>
    <t>14030300</t>
  </si>
  <si>
    <t>Виноробна продукція</t>
  </si>
  <si>
    <t>14030400</t>
  </si>
  <si>
    <t>14030600</t>
  </si>
  <si>
    <t>14030800</t>
  </si>
  <si>
    <t>Транспортні засоби</t>
  </si>
  <si>
    <t>14031000</t>
  </si>
  <si>
    <t>Кузови для моторних транспортних засобів</t>
  </si>
  <si>
    <t>14031400</t>
  </si>
  <si>
    <t>14031900</t>
  </si>
  <si>
    <t>14032000</t>
  </si>
  <si>
    <t>Інші підакцизні товари іноземного виробництва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</si>
  <si>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</si>
  <si>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</si>
  <si>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14070000</t>
  </si>
  <si>
    <t>Податок на додану вартість з ввезених на митну територію України товарів</t>
  </si>
  <si>
    <t>15000000</t>
  </si>
  <si>
    <t>Податки на міжнародну торгівлю та зовнішні операції</t>
  </si>
  <si>
    <t>15010000</t>
  </si>
  <si>
    <t>Ввізне мито</t>
  </si>
  <si>
    <t>15020000</t>
  </si>
  <si>
    <t>Вивізне мито</t>
  </si>
  <si>
    <t>15030000</t>
  </si>
  <si>
    <t>Особливі види мита та сезонне мито</t>
  </si>
  <si>
    <t>19000000</t>
  </si>
  <si>
    <t>Інші податки та збори</t>
  </si>
  <si>
    <t>19010000</t>
  </si>
  <si>
    <t>Екологічний податок</t>
  </si>
  <si>
    <t>19090000</t>
  </si>
  <si>
    <t>Податки і збори, не віднесені до інших категорій, та кошти, що передаються (отримуються) відповідно до бюджетного законодавства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</si>
  <si>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</si>
  <si>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</si>
  <si>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</si>
  <si>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</si>
  <si>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</si>
  <si>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</si>
  <si>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21020000</t>
  </si>
  <si>
    <t>Кошти, що перераховуються Національним банком України відповідно до Закону України "Про Національний банк України"</t>
  </si>
  <si>
    <t>21040000</t>
  </si>
  <si>
    <t>Плата за розміщення тимчасово вільних коштів державного бюджету</t>
  </si>
  <si>
    <t>21080000</t>
  </si>
  <si>
    <t>Інші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</si>
  <si>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</si>
  <si>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</si>
  <si>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</si>
  <si>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 xml:space="preserve">Плата за надання адміністративних послуг </t>
  </si>
  <si>
    <t>22010300</t>
  </si>
  <si>
    <t>Адміністративний збір за проведення державної реєстрації юридичних осіб,  фізичних осіб - підприємців та громадських формувань</t>
  </si>
  <si>
    <t>22010400</t>
  </si>
  <si>
    <t>Кошти в іноземній валюті за реєстрацію представництв іноземних суб'єктів господарської діяльності</t>
  </si>
  <si>
    <t>22011200</t>
  </si>
  <si>
    <t>Плата за видачу, продовження, переоформлення ліцензій і за видачу дубліката ліцензій на мовлення, та ліцензій провайдера програмної послуги</t>
  </si>
  <si>
    <t>22011400</t>
  </si>
  <si>
    <t>Плата за видачу, переоформлення, продовження терміну дії ліцензій на користування радіочастотним спектром (радіочастотним ресурсом) України та видачу дублікатів таких ліцензій</t>
  </si>
  <si>
    <t>22011500</t>
  </si>
  <si>
    <t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t>
  </si>
  <si>
    <t>22011900</t>
  </si>
  <si>
    <t>Збори за підготовку до державної реєстрації авторського права і договорів, які стосуються прав автора на твір, та плата за одержання контрольних марок</t>
  </si>
  <si>
    <t>22012000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</si>
  <si>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</si>
  <si>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22012100</t>
  </si>
  <si>
    <t>Збір за видачу спеціальних дозволів на користування надрами та кошти від продажу таких дозволів</t>
  </si>
  <si>
    <t>22012200</t>
  </si>
  <si>
    <t>Плата за виділення номерного ресурсу</t>
  </si>
  <si>
    <t>22012300</t>
  </si>
  <si>
    <t>Плата за державну реєстрацію джерел іонізуючого випромінювання (реєстраційний збір)</t>
  </si>
  <si>
    <t>22012400</t>
  </si>
  <si>
    <t>Плата за оформлення посвідчення закордонного українця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</si>
  <si>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</si>
  <si>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</si>
  <si>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</si>
  <si>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</si>
  <si>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22012700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</si>
  <si>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 з формування та за</t>
  </si>
  <si>
    <t xml:space="preserve">безпечення реалізації державної правової політики та центральний орган виконавчої влади, що забезпечує реалізацію державної політики у сферах державної реєстрації актів цивільного стану, державної реєстрації речових прав на нерухоме майно, державної </t>
  </si>
  <si>
    <t>реєстрації юридичних осіб, фізичних осіб - підприємців та громадських формувань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</si>
  <si>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</si>
  <si>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</t>
  </si>
  <si>
    <t xml:space="preserve"> послуг, пов'язаних з такою державною реєстрацією </t>
  </si>
  <si>
    <t>22020000</t>
  </si>
  <si>
    <t>Плата за ліцензії на провадження діяльності у сфері організації та проведення азартних ігор і за ліцензії на випуск та проведення лотерей</t>
  </si>
  <si>
    <t>22030000</t>
  </si>
  <si>
    <t>Судовий збір та надходження від звернення застави у дохід держави</t>
  </si>
  <si>
    <t>22060000</t>
  </si>
  <si>
    <t>Кошти, отримані за вчинення консульських дій</t>
  </si>
  <si>
    <t>22070000</t>
  </si>
  <si>
    <t>Виконавчий збір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</si>
  <si>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</si>
  <si>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</si>
  <si>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22110000</t>
  </si>
  <si>
    <t>Єдиний збір, який справляється у пунктах пропуску (пунктах контролю) через державний кордон України</t>
  </si>
  <si>
    <t>22150000</t>
  </si>
  <si>
    <t>Портовий (адміністративний) збір</t>
  </si>
  <si>
    <t>22160000</t>
  </si>
  <si>
    <t>Інші адміністративні збори та платежі</t>
  </si>
  <si>
    <t>22160100</t>
  </si>
  <si>
    <t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t>
  </si>
  <si>
    <t>22200000</t>
  </si>
  <si>
    <t>Плата за виконання митних формальностей митними органами поза місцем розташування цих органів або поза робочим часом, установленим для них</t>
  </si>
  <si>
    <t>24000000</t>
  </si>
  <si>
    <t>Інші неподаткові надходження</t>
  </si>
  <si>
    <t>24010000</t>
  </si>
  <si>
    <t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t>
  </si>
  <si>
    <t>24030000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</si>
  <si>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</si>
  <si>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24050000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</si>
  <si>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</si>
  <si>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24060000</t>
  </si>
  <si>
    <t>24060300</t>
  </si>
  <si>
    <t>24060500</t>
  </si>
  <si>
    <t>Відрахування від суми коштів, витрачених на рекламу тютюнових виробів та/або алкогольних напоїв у межах України</t>
  </si>
  <si>
    <t>24061500</t>
  </si>
  <si>
    <t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t>
  </si>
  <si>
    <t>24061800</t>
  </si>
  <si>
    <t>Плата за подання скарги щодо процедур закупівлі до органу оскарження</t>
  </si>
  <si>
    <t>24061900</t>
  </si>
  <si>
    <t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t>
  </si>
  <si>
    <t>24062000</t>
  </si>
  <si>
    <t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</si>
  <si>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</si>
  <si>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</si>
  <si>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</si>
  <si>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</t>
  </si>
  <si>
    <t>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</si>
  <si>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24063100</t>
  </si>
  <si>
    <t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</t>
  </si>
  <si>
    <t>овідно до статті 9 цього ж Закону України</t>
  </si>
  <si>
    <t>24110000</t>
  </si>
  <si>
    <t>Доходи від операцій з кредитування та надання гарантій</t>
  </si>
  <si>
    <t>24110100</t>
  </si>
  <si>
    <t>Плата за надання державних гарантій та кредитів (позик), залучених державою</t>
  </si>
  <si>
    <t>24110200</t>
  </si>
  <si>
    <t>Плата за користування кредитами (позиками), залученими державою</t>
  </si>
  <si>
    <t>24110400</t>
  </si>
  <si>
    <t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t>
  </si>
  <si>
    <t>24110800</t>
  </si>
  <si>
    <t>Плата за користування кредитом з державного бюджету</t>
  </si>
  <si>
    <t>24111100</t>
  </si>
  <si>
    <t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</t>
  </si>
  <si>
    <t xml:space="preserve"> порушення строку платежу з погашення кредиту</t>
  </si>
  <si>
    <t>24111300</t>
  </si>
  <si>
    <t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t>
  </si>
  <si>
    <t>24130000</t>
  </si>
  <si>
    <t>Збір на соціально-економічну компенсацію ризику населення, яке проживає на території зони спостереження</t>
  </si>
  <si>
    <t>24140000</t>
  </si>
  <si>
    <t>Збори на обов'язкове державне пенсійне страхування з окремих видів господарських операцій</t>
  </si>
  <si>
    <t>24140200</t>
  </si>
  <si>
    <t>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</t>
  </si>
  <si>
    <t>24140300</t>
  </si>
  <si>
    <t>Збір під час набуття права власності на легкові автомобілі</t>
  </si>
  <si>
    <t>24140500</t>
  </si>
  <si>
    <t>Збір з операцій придбавання (купівлі-продажу) нерухомого майна</t>
  </si>
  <si>
    <t>24140600</t>
  </si>
  <si>
    <t>Збір з користування та надання послуг стільникового рухомого зв'язку</t>
  </si>
  <si>
    <t>24160000</t>
  </si>
  <si>
    <t>Концесійні платежі</t>
  </si>
  <si>
    <t>24160300</t>
  </si>
  <si>
    <t>Концесійні платежі щодо об'єктів державної власності</t>
  </si>
  <si>
    <t>25000000</t>
  </si>
  <si>
    <t xml:space="preserve">Власні надходження бюджетних установ 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</si>
  <si>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</si>
  <si>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</si>
  <si>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</si>
  <si>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</si>
  <si>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</si>
  <si>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</si>
  <si>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</si>
  <si>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</si>
  <si>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</si>
  <si>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</si>
  <si>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>31020000</t>
  </si>
  <si>
    <t xml:space="preserve">Надходження коштів від Державного фонду дорогоцінних металів і дорогоцінного каміння </t>
  </si>
  <si>
    <t>32000000</t>
  </si>
  <si>
    <t>Надходження від реалізації державних запасів товарів</t>
  </si>
  <si>
    <t>32010000</t>
  </si>
  <si>
    <t>Надходження від реалізації матеріальних цінностей державного резерву</t>
  </si>
  <si>
    <t>32020000</t>
  </si>
  <si>
    <t>Надходження від реалізації розброньованих матеріальних цінностей мобілізаційного резерву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</si>
  <si>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</si>
  <si>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</si>
  <si>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</si>
  <si>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</si>
  <si>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33030000</t>
  </si>
  <si>
    <t>Кошти від відчуження земельних ділянок, на яких розташовані об'єкти нерухомого військового майна, що підлягають реалізації, та земельних ділянок, які вивільняються у процесі реформування Збройних Сил України і Державної спеціальної служби транспорту</t>
  </si>
  <si>
    <t>42000000</t>
  </si>
  <si>
    <t>Від Європейського Союзу, урядів іноземних держав, міжнародних організацій, донорських установ</t>
  </si>
  <si>
    <t>42010000</t>
  </si>
  <si>
    <t>Кошти, отримані від секретаріату ООН, НАТО, ЄС, ОБСЄ або іншої міжнародної організації за участь України в міжнародних операціях з підтримання миру і безпеки</t>
  </si>
  <si>
    <t>42020000</t>
  </si>
  <si>
    <t>Гранти  (дарунки), що надійшли до бюджетів усіх рівнів</t>
  </si>
  <si>
    <t>50000000</t>
  </si>
  <si>
    <t>Цільові фонди</t>
  </si>
  <si>
    <t>50070000</t>
  </si>
  <si>
    <t>Надходження до Фонду соціального захисту осіб з інвалідністю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</si>
</sst>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,##0.0"/>
  </numFmts>
  <fonts count="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Alignment="1" applyProtection="1"/>
    <xf numFmtId="0" fontId="1" fillId="0" borderId="1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wrapText="1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186" fontId="3" fillId="3" borderId="2" xfId="0" applyNumberFormat="1" applyFont="1" applyFill="1" applyBorder="1" applyAlignment="1" applyProtection="1">
      <alignment horizontal="right" vertical="center"/>
    </xf>
    <xf numFmtId="186" fontId="4" fillId="0" borderId="1" xfId="0" applyNumberFormat="1" applyFont="1" applyFill="1" applyBorder="1" applyAlignment="1" applyProtection="1">
      <alignment horizontal="right" vertical="center"/>
    </xf>
    <xf numFmtId="186" fontId="5" fillId="0" borderId="1" xfId="0" applyNumberFormat="1" applyFont="1" applyFill="1" applyBorder="1" applyAlignment="1" applyProtection="1">
      <alignment horizontal="right" vertical="center"/>
    </xf>
    <xf numFmtId="186" fontId="0" fillId="0" borderId="1" xfId="0" applyNumberFormat="1" applyFont="1" applyFill="1" applyBorder="1" applyAlignment="1" applyProtection="1">
      <alignment horizontal="right" vertical="center"/>
    </xf>
    <xf numFmtId="186" fontId="3" fillId="0" borderId="1" xfId="0" applyNumberFormat="1" applyFont="1" applyFill="1" applyBorder="1" applyAlignment="1" applyProtection="1">
      <alignment horizontal="right" vertical="center"/>
    </xf>
    <xf numFmtId="186" fontId="6" fillId="4" borderId="2" xfId="0" applyNumberFormat="1" applyFont="1" applyFill="1" applyBorder="1" applyAlignment="1" applyProtection="1">
      <alignment horizontal="right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0" fontId="6" fillId="4" borderId="2" xfId="0" applyNumberFormat="1" applyFont="1" applyFill="1" applyBorder="1" applyAlignment="1" applyProtection="1">
      <alignment horizontal="center" vertical="center"/>
    </xf>
    <xf numFmtId="0" fontId="6" fillId="4" borderId="2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3" fillId="4" borderId="2" xfId="0" applyNumberFormat="1" applyFont="1" applyFill="1" applyBorder="1" applyAlignment="1" applyProtection="1">
      <alignment horizontal="left" vertical="center" wrapText="1"/>
    </xf>
    <xf numFmtId="186" fontId="3" fillId="4" borderId="2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T139"/>
  <sheetViews>
    <sheetView showGridLines="0" showZeros="0" tabSelected="1" view="pageBreakPreview" zoomScaleNormal="85" zoomScaleSheetLayoutView="100" workbookViewId="0">
      <pane xSplit="4" ySplit="5" topLeftCell="E6" activePane="bottomRight" state="frozen"/>
      <selection pane="topRight"/>
      <selection pane="bottomLeft"/>
      <selection pane="bottomRight" activeCell="D8" sqref="D8"/>
    </sheetView>
  </sheetViews>
  <sheetFormatPr defaultColWidth="9.1640625" defaultRowHeight="13.5" customHeight="1" x14ac:dyDescent="0.2"/>
  <cols>
    <col min="1" max="1" width="19.83203125" style="1" customWidth="1"/>
    <col min="2" max="2" width="0" style="1" hidden="1" customWidth="1"/>
    <col min="3" max="3" width="54" style="1" customWidth="1"/>
    <col min="4" max="4" width="20.33203125" style="1" customWidth="1"/>
    <col min="5" max="5" width="19.83203125" style="1" customWidth="1"/>
    <col min="6" max="6" width="17" style="1" customWidth="1"/>
    <col min="7" max="10" width="0" hidden="1" customWidth="1"/>
    <col min="11" max="11" width="17" style="1" customWidth="1"/>
    <col min="12" max="17" width="9.1640625" style="1" customWidth="1"/>
    <col min="18" max="249" width="9.1640625" customWidth="1"/>
    <col min="250" max="254" width="9.1640625" style="18" customWidth="1"/>
  </cols>
  <sheetData>
    <row r="2" spans="1:18" ht="76.5" customHeight="1" x14ac:dyDescent="0.2">
      <c r="C2" s="24" t="s">
        <v>0</v>
      </c>
      <c r="D2" s="29" t="s">
        <v>1</v>
      </c>
      <c r="E2" s="29"/>
      <c r="F2" s="29"/>
      <c r="R2" s="1"/>
    </row>
    <row r="3" spans="1:18" ht="13.5" customHeight="1" x14ac:dyDescent="0.2">
      <c r="A3" s="30" t="s">
        <v>2</v>
      </c>
      <c r="B3" s="30"/>
      <c r="C3" s="30"/>
      <c r="D3" s="30"/>
      <c r="E3" s="30"/>
      <c r="F3" s="30"/>
    </row>
    <row r="4" spans="1:18" ht="13.5" customHeight="1" x14ac:dyDescent="0.2">
      <c r="A4" s="21"/>
      <c r="B4" s="21"/>
      <c r="C4" s="21"/>
      <c r="D4" s="21"/>
      <c r="E4" s="21"/>
      <c r="F4" s="21" t="s">
        <v>3</v>
      </c>
    </row>
    <row r="5" spans="1:18" ht="27" customHeight="1" x14ac:dyDescent="0.2">
      <c r="A5" s="10" t="s">
        <v>4</v>
      </c>
      <c r="B5" s="10"/>
      <c r="C5" s="10" t="s">
        <v>5</v>
      </c>
      <c r="D5" s="10" t="s">
        <v>6</v>
      </c>
      <c r="E5" s="28" t="s">
        <v>7</v>
      </c>
      <c r="F5" s="28" t="s">
        <v>8</v>
      </c>
    </row>
    <row r="6" spans="1:18" ht="13.5" customHeight="1" x14ac:dyDescent="0.2">
      <c r="A6" s="19"/>
      <c r="B6" s="19"/>
      <c r="C6" s="20" t="s">
        <v>9</v>
      </c>
      <c r="D6" s="16">
        <f t="shared" ref="D6:D37" si="0">E6+F6</f>
        <v>1267393399.0999999</v>
      </c>
      <c r="E6" s="16">
        <v>1131070548.8</v>
      </c>
      <c r="F6" s="16">
        <v>136322850.30000001</v>
      </c>
    </row>
    <row r="7" spans="1:18" ht="13.5" customHeight="1" x14ac:dyDescent="0.2">
      <c r="A7" s="6" t="s">
        <v>10</v>
      </c>
      <c r="B7" s="6"/>
      <c r="C7" s="7" t="s">
        <v>11</v>
      </c>
      <c r="D7" s="15">
        <f t="shared" si="0"/>
        <v>10792834.300000001</v>
      </c>
      <c r="E7" s="15">
        <v>10792834.300000001</v>
      </c>
      <c r="F7" s="15">
        <v>0</v>
      </c>
    </row>
    <row r="8" spans="1:18" ht="13.5" customHeight="1" x14ac:dyDescent="0.2">
      <c r="A8" s="3" t="s">
        <v>12</v>
      </c>
      <c r="B8" s="3"/>
      <c r="C8" s="2" t="s">
        <v>13</v>
      </c>
      <c r="D8" s="14">
        <f t="shared" si="0"/>
        <v>10792834.300000001</v>
      </c>
      <c r="E8" s="14">
        <v>10792834.300000001</v>
      </c>
      <c r="F8" s="14">
        <v>0</v>
      </c>
    </row>
    <row r="9" spans="1:18" s="18" customFormat="1" ht="27.75" customHeight="1" x14ac:dyDescent="0.2">
      <c r="A9" s="19"/>
      <c r="B9" s="22"/>
      <c r="C9" s="22" t="s">
        <v>14</v>
      </c>
      <c r="D9" s="23">
        <f t="shared" si="0"/>
        <v>1256600564.8</v>
      </c>
      <c r="E9" s="23">
        <v>1120277714.5</v>
      </c>
      <c r="F9" s="23">
        <v>136322850.30000001</v>
      </c>
    </row>
    <row r="10" spans="1:18" ht="13.5" customHeight="1" x14ac:dyDescent="0.2">
      <c r="A10" s="8" t="s">
        <v>15</v>
      </c>
      <c r="B10" s="8">
        <v>0</v>
      </c>
      <c r="C10" s="9" t="s">
        <v>16</v>
      </c>
      <c r="D10" s="11">
        <f t="shared" si="0"/>
        <v>1103704467.5</v>
      </c>
      <c r="E10" s="11">
        <v>1020320610.8</v>
      </c>
      <c r="F10" s="11">
        <v>83383856.700000003</v>
      </c>
    </row>
    <row r="11" spans="1:18" ht="25.5" customHeight="1" x14ac:dyDescent="0.2">
      <c r="A11" s="4" t="s">
        <v>17</v>
      </c>
      <c r="B11" s="4">
        <v>0</v>
      </c>
      <c r="C11" s="27" t="s">
        <v>18</v>
      </c>
      <c r="D11" s="12">
        <f t="shared" si="0"/>
        <v>298057084</v>
      </c>
      <c r="E11" s="12">
        <v>298057084</v>
      </c>
      <c r="F11" s="12">
        <v>0</v>
      </c>
    </row>
    <row r="12" spans="1:18" ht="13.5" customHeight="1" x14ac:dyDescent="0.2">
      <c r="A12" s="5" t="s">
        <v>19</v>
      </c>
      <c r="B12" s="5">
        <v>0</v>
      </c>
      <c r="C12" s="26" t="s">
        <v>20</v>
      </c>
      <c r="D12" s="13">
        <f t="shared" si="0"/>
        <v>160757084</v>
      </c>
      <c r="E12" s="13">
        <v>160757084</v>
      </c>
      <c r="F12" s="13">
        <v>0</v>
      </c>
    </row>
    <row r="13" spans="1:18" ht="13.5" customHeight="1" x14ac:dyDescent="0.2">
      <c r="A13" s="5" t="s">
        <v>21</v>
      </c>
      <c r="B13" s="5">
        <v>0</v>
      </c>
      <c r="C13" s="26" t="s">
        <v>22</v>
      </c>
      <c r="D13" s="13">
        <f t="shared" si="0"/>
        <v>137300000</v>
      </c>
      <c r="E13" s="13">
        <v>137300000</v>
      </c>
      <c r="F13" s="13">
        <v>0</v>
      </c>
    </row>
    <row r="14" spans="1:18" ht="25.5" customHeight="1" x14ac:dyDescent="0.2">
      <c r="A14" s="4" t="s">
        <v>23</v>
      </c>
      <c r="B14" s="4">
        <v>0</v>
      </c>
      <c r="C14" s="27" t="s">
        <v>24</v>
      </c>
      <c r="D14" s="12">
        <f t="shared" si="0"/>
        <v>46286112.799999997</v>
      </c>
      <c r="E14" s="12">
        <v>45831712.799999997</v>
      </c>
      <c r="F14" s="12">
        <v>454400</v>
      </c>
    </row>
    <row r="15" spans="1:18" ht="25.5" customHeight="1" x14ac:dyDescent="0.2">
      <c r="A15" s="5" t="s">
        <v>25</v>
      </c>
      <c r="B15" s="5">
        <v>0</v>
      </c>
      <c r="C15" s="26" t="s">
        <v>26</v>
      </c>
      <c r="D15" s="13">
        <f t="shared" si="0"/>
        <v>777100</v>
      </c>
      <c r="E15" s="13">
        <v>456400</v>
      </c>
      <c r="F15" s="13">
        <v>320700</v>
      </c>
    </row>
    <row r="16" spans="1:18" ht="13.5" customHeight="1" x14ac:dyDescent="0.2">
      <c r="A16" s="5" t="s">
        <v>27</v>
      </c>
      <c r="B16" s="5">
        <v>0</v>
      </c>
      <c r="C16" s="26" t="s">
        <v>28</v>
      </c>
      <c r="D16" s="13">
        <f t="shared" si="0"/>
        <v>735500</v>
      </c>
      <c r="E16" s="13">
        <v>601800</v>
      </c>
      <c r="F16" s="13">
        <v>133700</v>
      </c>
    </row>
    <row r="17" spans="1:10" ht="25.5" customHeight="1" x14ac:dyDescent="0.2">
      <c r="A17" s="5" t="s">
        <v>29</v>
      </c>
      <c r="B17" s="5">
        <v>0</v>
      </c>
      <c r="C17" s="26" t="s">
        <v>30</v>
      </c>
      <c r="D17" s="13">
        <f t="shared" si="0"/>
        <v>41067385.199999996</v>
      </c>
      <c r="E17" s="13">
        <v>41067385.199999996</v>
      </c>
      <c r="F17" s="13">
        <v>0</v>
      </c>
    </row>
    <row r="18" spans="1:10" ht="37.700000000000003" customHeight="1" x14ac:dyDescent="0.2">
      <c r="A18" s="3" t="s">
        <v>31</v>
      </c>
      <c r="B18" s="17">
        <v>0</v>
      </c>
      <c r="C18" s="25" t="str">
        <f t="shared" ref="C18:C24" si="1">CONCATENATE(SUBSTITUTE(G18,"###",""),SUBSTITUTE(H18,"###",""),SUBSTITUTE(I18,"###",""),SUBSTITUTE(J18,"###",""))</f>
        <v>Рентна плата за користування надрами для видобування інших корисних копалин загальнодержавного значення</v>
      </c>
      <c r="D18" s="14">
        <f t="shared" si="0"/>
        <v>1294000</v>
      </c>
      <c r="E18" s="14">
        <v>1294000</v>
      </c>
      <c r="F18" s="14">
        <v>0</v>
      </c>
      <c r="G18" t="s">
        <v>32</v>
      </c>
      <c r="H18" t="s">
        <v>33</v>
      </c>
      <c r="I18" t="s">
        <v>33</v>
      </c>
      <c r="J18" t="s">
        <v>33</v>
      </c>
    </row>
    <row r="19" spans="1:10" ht="25.5" customHeight="1" x14ac:dyDescent="0.2">
      <c r="A19" s="3" t="s">
        <v>34</v>
      </c>
      <c r="B19" s="17">
        <v>0</v>
      </c>
      <c r="C19" s="25" t="str">
        <f t="shared" si="1"/>
        <v>Рентна плата за користування надрами для видобування нафти</v>
      </c>
      <c r="D19" s="14">
        <f t="shared" si="0"/>
        <v>6179715.2000000002</v>
      </c>
      <c r="E19" s="14">
        <v>6179715.2000000002</v>
      </c>
      <c r="F19" s="14">
        <v>0</v>
      </c>
      <c r="G19" t="s">
        <v>35</v>
      </c>
      <c r="H19" t="s">
        <v>33</v>
      </c>
      <c r="I19" t="s">
        <v>33</v>
      </c>
      <c r="J19" t="s">
        <v>33</v>
      </c>
    </row>
    <row r="20" spans="1:10" ht="25.5" customHeight="1" x14ac:dyDescent="0.2">
      <c r="A20" s="3" t="s">
        <v>36</v>
      </c>
      <c r="B20" s="17">
        <v>0</v>
      </c>
      <c r="C20" s="25" t="str">
        <f t="shared" si="1"/>
        <v>Рентна плата за користування надрами для видобування природного газу</v>
      </c>
      <c r="D20" s="14">
        <f t="shared" si="0"/>
        <v>26547599.199999999</v>
      </c>
      <c r="E20" s="14">
        <v>26547599.199999999</v>
      </c>
      <c r="F20" s="14">
        <v>0</v>
      </c>
      <c r="G20" t="s">
        <v>37</v>
      </c>
      <c r="H20" t="s">
        <v>33</v>
      </c>
      <c r="I20" t="s">
        <v>33</v>
      </c>
      <c r="J20" t="s">
        <v>33</v>
      </c>
    </row>
    <row r="21" spans="1:10" ht="25.5" customHeight="1" x14ac:dyDescent="0.2">
      <c r="A21" s="3" t="s">
        <v>38</v>
      </c>
      <c r="B21" s="17">
        <v>0</v>
      </c>
      <c r="C21" s="25" t="str">
        <f t="shared" si="1"/>
        <v>Рентна плата за користування надрами для видобування газового конденсату</v>
      </c>
      <c r="D21" s="14">
        <f t="shared" si="0"/>
        <v>2298370.7999999998</v>
      </c>
      <c r="E21" s="14">
        <v>2298370.7999999998</v>
      </c>
      <c r="F21" s="14">
        <v>0</v>
      </c>
      <c r="G21" t="s">
        <v>39</v>
      </c>
      <c r="H21" t="s">
        <v>33</v>
      </c>
      <c r="I21" t="s">
        <v>33</v>
      </c>
      <c r="J21" t="s">
        <v>33</v>
      </c>
    </row>
    <row r="22" spans="1:10" ht="25.5" customHeight="1" x14ac:dyDescent="0.2">
      <c r="A22" s="3" t="s">
        <v>40</v>
      </c>
      <c r="B22" s="17">
        <v>0</v>
      </c>
      <c r="C22" s="25" t="str">
        <f t="shared" si="1"/>
        <v>Рентна плата за користування надрами для видобування бурштину</v>
      </c>
      <c r="D22" s="14">
        <f t="shared" si="0"/>
        <v>5200</v>
      </c>
      <c r="E22" s="14">
        <v>5200</v>
      </c>
      <c r="F22" s="14">
        <v>0</v>
      </c>
      <c r="G22" t="s">
        <v>41</v>
      </c>
      <c r="H22" t="s">
        <v>33</v>
      </c>
      <c r="I22" t="s">
        <v>33</v>
      </c>
      <c r="J22" t="s">
        <v>33</v>
      </c>
    </row>
    <row r="23" spans="1:10" ht="37.700000000000003" customHeight="1" x14ac:dyDescent="0.2">
      <c r="A23" s="3" t="s">
        <v>42</v>
      </c>
      <c r="B23" s="17">
        <v>0</v>
      </c>
      <c r="C23" s="25" t="str">
        <f t="shared" si="1"/>
        <v>Рентна плата за користування надрами для видобування кам'яного вугілля коксівного та енергетичного</v>
      </c>
      <c r="D23" s="14">
        <f t="shared" si="0"/>
        <v>284600</v>
      </c>
      <c r="E23" s="14">
        <v>284600</v>
      </c>
      <c r="F23" s="14">
        <v>0</v>
      </c>
      <c r="G23" t="s">
        <v>43</v>
      </c>
      <c r="H23" t="s">
        <v>33</v>
      </c>
      <c r="I23" t="s">
        <v>33</v>
      </c>
      <c r="J23" t="s">
        <v>33</v>
      </c>
    </row>
    <row r="24" spans="1:10" ht="25.5" customHeight="1" x14ac:dyDescent="0.2">
      <c r="A24" s="3" t="s">
        <v>44</v>
      </c>
      <c r="B24" s="17">
        <v>0</v>
      </c>
      <c r="C24" s="25" t="str">
        <f t="shared" si="1"/>
        <v>Рентна плата за користування надрами для видобування залізних руд</v>
      </c>
      <c r="D24" s="14">
        <f t="shared" si="0"/>
        <v>4457900</v>
      </c>
      <c r="E24" s="14">
        <v>4457900</v>
      </c>
      <c r="F24" s="14">
        <v>0</v>
      </c>
      <c r="G24" t="s">
        <v>45</v>
      </c>
      <c r="H24" t="s">
        <v>33</v>
      </c>
      <c r="I24" t="s">
        <v>33</v>
      </c>
      <c r="J24" t="s">
        <v>33</v>
      </c>
    </row>
    <row r="25" spans="1:10" ht="25.5" customHeight="1" x14ac:dyDescent="0.2">
      <c r="A25" s="5" t="s">
        <v>46</v>
      </c>
      <c r="B25" s="5">
        <v>0</v>
      </c>
      <c r="C25" s="26" t="s">
        <v>47</v>
      </c>
      <c r="D25" s="13">
        <f t="shared" si="0"/>
        <v>2168888.1</v>
      </c>
      <c r="E25" s="13">
        <v>2168888.1</v>
      </c>
      <c r="F25" s="13">
        <v>0</v>
      </c>
    </row>
    <row r="26" spans="1:10" ht="13.5" customHeight="1" x14ac:dyDescent="0.2">
      <c r="A26" s="5" t="s">
        <v>48</v>
      </c>
      <c r="B26" s="5">
        <v>0</v>
      </c>
      <c r="C26" s="26" t="s">
        <v>49</v>
      </c>
      <c r="D26" s="13">
        <f t="shared" si="0"/>
        <v>1537239.5</v>
      </c>
      <c r="E26" s="13">
        <v>1537239.5</v>
      </c>
      <c r="F26" s="13">
        <v>0</v>
      </c>
    </row>
    <row r="27" spans="1:10" ht="37.700000000000003" customHeight="1" x14ac:dyDescent="0.2">
      <c r="A27" s="3" t="s">
        <v>50</v>
      </c>
      <c r="B27" s="17">
        <v>0</v>
      </c>
      <c r="C27" s="25" t="str">
        <f>CONCATENATE(SUBSTITUTE(G27,"###",""),SUBSTITUTE(H27,"###",""),SUBSTITUTE(I27,"###",""),SUBSTITUTE(J27,"###",""))</f>
        <v xml:space="preserve">Рентна плата за транспортування нафти та нафтопродуктів магістральними нафтопроводами та нафтопродуктопроводами територією України </v>
      </c>
      <c r="D27" s="14">
        <f t="shared" si="0"/>
        <v>247126.9</v>
      </c>
      <c r="E27" s="14">
        <v>247126.9</v>
      </c>
      <c r="F27" s="14">
        <v>0</v>
      </c>
      <c r="G27" t="s">
        <v>51</v>
      </c>
      <c r="H27" t="s">
        <v>33</v>
      </c>
      <c r="I27" t="s">
        <v>33</v>
      </c>
      <c r="J27" t="s">
        <v>33</v>
      </c>
    </row>
    <row r="28" spans="1:10" ht="25.5" customHeight="1" x14ac:dyDescent="0.2">
      <c r="A28" s="3" t="s">
        <v>52</v>
      </c>
      <c r="B28" s="17">
        <v>0</v>
      </c>
      <c r="C28" s="25" t="str">
        <f>CONCATENATE(SUBSTITUTE(G28,"###",""),SUBSTITUTE(H28,"###",""),SUBSTITUTE(I28,"###",""),SUBSTITUTE(J28,"###",""))</f>
        <v xml:space="preserve">Рентна плата за транзитне транспортування трубопроводами аміаку територією України </v>
      </c>
      <c r="D28" s="14">
        <f t="shared" si="0"/>
        <v>1290112.6000000001</v>
      </c>
      <c r="E28" s="14">
        <v>1290112.6000000001</v>
      </c>
      <c r="F28" s="14">
        <v>0</v>
      </c>
      <c r="G28" t="s">
        <v>53</v>
      </c>
      <c r="H28" t="s">
        <v>33</v>
      </c>
      <c r="I28" t="s">
        <v>33</v>
      </c>
      <c r="J28" t="s">
        <v>33</v>
      </c>
    </row>
    <row r="29" spans="1:10" ht="13.5" customHeight="1" x14ac:dyDescent="0.2">
      <c r="A29" s="4" t="s">
        <v>54</v>
      </c>
      <c r="B29" s="4">
        <v>0</v>
      </c>
      <c r="C29" s="27" t="s">
        <v>55</v>
      </c>
      <c r="D29" s="12">
        <f t="shared" si="0"/>
        <v>718272474.70000005</v>
      </c>
      <c r="E29" s="12">
        <v>646404000</v>
      </c>
      <c r="F29" s="12">
        <v>71868474.700000003</v>
      </c>
    </row>
    <row r="30" spans="1:10" ht="25.5" customHeight="1" x14ac:dyDescent="0.2">
      <c r="A30" s="5" t="s">
        <v>56</v>
      </c>
      <c r="B30" s="5">
        <v>0</v>
      </c>
      <c r="C30" s="26" t="s">
        <v>57</v>
      </c>
      <c r="D30" s="13">
        <f t="shared" si="0"/>
        <v>84267123</v>
      </c>
      <c r="E30" s="13">
        <v>70166000</v>
      </c>
      <c r="F30" s="13">
        <v>14101123</v>
      </c>
    </row>
    <row r="31" spans="1:10" ht="13.5" customHeight="1" x14ac:dyDescent="0.2">
      <c r="A31" s="3" t="s">
        <v>58</v>
      </c>
      <c r="B31" s="17">
        <v>0</v>
      </c>
      <c r="C31" s="25" t="str">
        <f t="shared" ref="C31:C39" si="2">CONCATENATE(SUBSTITUTE(G31,"###",""),SUBSTITUTE(H31,"###",""),SUBSTITUTE(I31,"###",""),SUBSTITUTE(J31,"###",""))</f>
        <v>Спирт</v>
      </c>
      <c r="D31" s="14">
        <f t="shared" si="0"/>
        <v>175000</v>
      </c>
      <c r="E31" s="14">
        <v>175000</v>
      </c>
      <c r="F31" s="14">
        <v>0</v>
      </c>
      <c r="G31" t="s">
        <v>59</v>
      </c>
      <c r="H31" t="s">
        <v>33</v>
      </c>
      <c r="I31" t="s">
        <v>33</v>
      </c>
      <c r="J31" t="s">
        <v>33</v>
      </c>
    </row>
    <row r="32" spans="1:10" ht="13.5" customHeight="1" x14ac:dyDescent="0.2">
      <c r="A32" s="3" t="s">
        <v>60</v>
      </c>
      <c r="B32" s="17">
        <v>0</v>
      </c>
      <c r="C32" s="25" t="str">
        <f t="shared" si="2"/>
        <v>Лікеро-горілчана продукція</v>
      </c>
      <c r="D32" s="14">
        <f t="shared" si="0"/>
        <v>6469000</v>
      </c>
      <c r="E32" s="14">
        <v>6469000</v>
      </c>
      <c r="F32" s="14">
        <v>0</v>
      </c>
      <c r="G32" t="s">
        <v>61</v>
      </c>
      <c r="H32" t="s">
        <v>33</v>
      </c>
      <c r="I32" t="s">
        <v>33</v>
      </c>
      <c r="J32" t="s">
        <v>33</v>
      </c>
    </row>
    <row r="33" spans="1:10" ht="25.5" customHeight="1" x14ac:dyDescent="0.2">
      <c r="A33" s="3" t="s">
        <v>62</v>
      </c>
      <c r="B33" s="17">
        <v>0</v>
      </c>
      <c r="C33" s="25" t="str">
        <f t="shared" si="2"/>
        <v>Виноробна продукція, для виробництва якої не використовується спирт етиловий</v>
      </c>
      <c r="D33" s="14">
        <f t="shared" si="0"/>
        <v>1647000</v>
      </c>
      <c r="E33" s="14">
        <v>1647000</v>
      </c>
      <c r="F33" s="14">
        <v>0</v>
      </c>
      <c r="G33" t="s">
        <v>63</v>
      </c>
      <c r="H33" t="s">
        <v>33</v>
      </c>
      <c r="I33" t="s">
        <v>33</v>
      </c>
      <c r="J33" t="s">
        <v>33</v>
      </c>
    </row>
    <row r="34" spans="1:10" ht="13.5" customHeight="1" x14ac:dyDescent="0.2">
      <c r="A34" s="3" t="s">
        <v>64</v>
      </c>
      <c r="B34" s="17">
        <v>0</v>
      </c>
      <c r="C34" s="25" t="str">
        <f t="shared" si="2"/>
        <v>Пиво</v>
      </c>
      <c r="D34" s="14">
        <f t="shared" si="0"/>
        <v>4568000</v>
      </c>
      <c r="E34" s="14">
        <v>4568000</v>
      </c>
      <c r="F34" s="14">
        <v>0</v>
      </c>
      <c r="G34" t="s">
        <v>65</v>
      </c>
      <c r="H34" t="s">
        <v>33</v>
      </c>
      <c r="I34" t="s">
        <v>33</v>
      </c>
      <c r="J34" t="s">
        <v>33</v>
      </c>
    </row>
    <row r="35" spans="1:10" ht="25.5" customHeight="1" x14ac:dyDescent="0.2">
      <c r="A35" s="3" t="s">
        <v>66</v>
      </c>
      <c r="B35" s="17">
        <v>0</v>
      </c>
      <c r="C35" s="25" t="str">
        <f t="shared" si="2"/>
        <v>Тютюн та тютюнові вироби, рідини, що використовуються в електронних сигаретах</v>
      </c>
      <c r="D35" s="14">
        <f t="shared" si="0"/>
        <v>53674000</v>
      </c>
      <c r="E35" s="14">
        <v>53674000</v>
      </c>
      <c r="F35" s="14">
        <v>0</v>
      </c>
      <c r="G35" t="s">
        <v>67</v>
      </c>
      <c r="H35" t="s">
        <v>33</v>
      </c>
      <c r="I35" t="s">
        <v>33</v>
      </c>
      <c r="J35" t="s">
        <v>33</v>
      </c>
    </row>
    <row r="36" spans="1:10" ht="13.5" customHeight="1" x14ac:dyDescent="0.2">
      <c r="A36" s="3" t="s">
        <v>68</v>
      </c>
      <c r="B36" s="17">
        <v>0</v>
      </c>
      <c r="C36" s="25" t="str">
        <f t="shared" si="2"/>
        <v xml:space="preserve">Транспортні засоби </v>
      </c>
      <c r="D36" s="14">
        <f t="shared" si="0"/>
        <v>81000</v>
      </c>
      <c r="E36" s="14">
        <v>0</v>
      </c>
      <c r="F36" s="14">
        <v>81000</v>
      </c>
      <c r="G36" t="s">
        <v>69</v>
      </c>
      <c r="H36" t="s">
        <v>33</v>
      </c>
      <c r="I36" t="s">
        <v>33</v>
      </c>
      <c r="J36" t="s">
        <v>33</v>
      </c>
    </row>
    <row r="37" spans="1:10" ht="13.5" customHeight="1" x14ac:dyDescent="0.2">
      <c r="A37" s="3" t="s">
        <v>70</v>
      </c>
      <c r="B37" s="17">
        <v>0</v>
      </c>
      <c r="C37" s="25" t="str">
        <f t="shared" si="2"/>
        <v>Електрична енергія</v>
      </c>
      <c r="D37" s="14">
        <f t="shared" si="0"/>
        <v>3474000</v>
      </c>
      <c r="E37" s="14">
        <v>3474000</v>
      </c>
      <c r="F37" s="14">
        <v>0</v>
      </c>
      <c r="G37" t="s">
        <v>71</v>
      </c>
      <c r="H37" t="s">
        <v>33</v>
      </c>
      <c r="I37" t="s">
        <v>33</v>
      </c>
      <c r="J37" t="s">
        <v>33</v>
      </c>
    </row>
    <row r="38" spans="1:10" ht="13.5" customHeight="1" x14ac:dyDescent="0.2">
      <c r="A38" s="3" t="s">
        <v>72</v>
      </c>
      <c r="B38" s="17">
        <v>0</v>
      </c>
      <c r="C38" s="25" t="str">
        <f t="shared" si="2"/>
        <v>Пальне</v>
      </c>
      <c r="D38" s="14">
        <f t="shared" ref="D38:D69" si="3">E38+F38</f>
        <v>14020123</v>
      </c>
      <c r="E38" s="14">
        <v>0</v>
      </c>
      <c r="F38" s="14">
        <v>14020123</v>
      </c>
      <c r="G38" t="s">
        <v>73</v>
      </c>
      <c r="H38" t="s">
        <v>33</v>
      </c>
      <c r="I38" t="s">
        <v>33</v>
      </c>
      <c r="J38" t="s">
        <v>33</v>
      </c>
    </row>
    <row r="39" spans="1:10" ht="25.5" customHeight="1" x14ac:dyDescent="0.2">
      <c r="A39" s="3" t="s">
        <v>74</v>
      </c>
      <c r="B39" s="17">
        <v>0</v>
      </c>
      <c r="C39" s="25" t="str">
        <f t="shared" si="2"/>
        <v xml:space="preserve">Виноробна продукція, для виробництва якої використовується спирт етиловий </v>
      </c>
      <c r="D39" s="14">
        <f t="shared" si="3"/>
        <v>159000</v>
      </c>
      <c r="E39" s="14">
        <v>159000</v>
      </c>
      <c r="F39" s="14">
        <v>0</v>
      </c>
      <c r="G39" t="s">
        <v>75</v>
      </c>
      <c r="H39" t="s">
        <v>33</v>
      </c>
      <c r="I39" t="s">
        <v>33</v>
      </c>
      <c r="J39" t="s">
        <v>33</v>
      </c>
    </row>
    <row r="40" spans="1:10" ht="25.5" customHeight="1" x14ac:dyDescent="0.2">
      <c r="A40" s="5" t="s">
        <v>76</v>
      </c>
      <c r="B40" s="5">
        <v>0</v>
      </c>
      <c r="C40" s="26" t="s">
        <v>77</v>
      </c>
      <c r="D40" s="13">
        <f t="shared" si="3"/>
        <v>69505351.700000003</v>
      </c>
      <c r="E40" s="13">
        <v>11738000</v>
      </c>
      <c r="F40" s="13">
        <v>57767351.700000003</v>
      </c>
    </row>
    <row r="41" spans="1:10" ht="13.5" customHeight="1" x14ac:dyDescent="0.2">
      <c r="A41" s="3" t="s">
        <v>78</v>
      </c>
      <c r="B41" s="17">
        <v>0</v>
      </c>
      <c r="C41" s="25" t="str">
        <f t="shared" ref="C41:C49" si="4">CONCATENATE(SUBSTITUTE(G41,"###",""),SUBSTITUTE(H41,"###",""),SUBSTITUTE(I41,"###",""),SUBSTITUTE(J41,"###",""))</f>
        <v>Лікеро-горілчана продукція</v>
      </c>
      <c r="D41" s="14">
        <f t="shared" si="3"/>
        <v>1591000</v>
      </c>
      <c r="E41" s="14">
        <v>1591000</v>
      </c>
      <c r="F41" s="14">
        <v>0</v>
      </c>
      <c r="G41" t="s">
        <v>61</v>
      </c>
      <c r="H41" t="s">
        <v>33</v>
      </c>
      <c r="I41" t="s">
        <v>33</v>
      </c>
      <c r="J41" t="s">
        <v>33</v>
      </c>
    </row>
    <row r="42" spans="1:10" ht="13.5" customHeight="1" x14ac:dyDescent="0.2">
      <c r="A42" s="3" t="s">
        <v>79</v>
      </c>
      <c r="B42" s="17">
        <v>0</v>
      </c>
      <c r="C42" s="25" t="str">
        <f t="shared" si="4"/>
        <v>Виноробна продукція</v>
      </c>
      <c r="D42" s="14">
        <f t="shared" si="3"/>
        <v>797000</v>
      </c>
      <c r="E42" s="14">
        <v>797000</v>
      </c>
      <c r="F42" s="14">
        <v>0</v>
      </c>
      <c r="G42" t="s">
        <v>80</v>
      </c>
      <c r="H42" t="s">
        <v>33</v>
      </c>
      <c r="I42" t="s">
        <v>33</v>
      </c>
      <c r="J42" t="s">
        <v>33</v>
      </c>
    </row>
    <row r="43" spans="1:10" ht="13.5" customHeight="1" x14ac:dyDescent="0.2">
      <c r="A43" s="3" t="s">
        <v>81</v>
      </c>
      <c r="B43" s="17">
        <v>0</v>
      </c>
      <c r="C43" s="25" t="str">
        <f t="shared" si="4"/>
        <v>Пиво</v>
      </c>
      <c r="D43" s="14">
        <f t="shared" si="3"/>
        <v>142000</v>
      </c>
      <c r="E43" s="14">
        <v>142000</v>
      </c>
      <c r="F43" s="14">
        <v>0</v>
      </c>
      <c r="G43" t="s">
        <v>65</v>
      </c>
      <c r="H43" t="s">
        <v>33</v>
      </c>
      <c r="I43" t="s">
        <v>33</v>
      </c>
      <c r="J43" t="s">
        <v>33</v>
      </c>
    </row>
    <row r="44" spans="1:10" ht="25.5" customHeight="1" x14ac:dyDescent="0.2">
      <c r="A44" s="3" t="s">
        <v>82</v>
      </c>
      <c r="B44" s="17">
        <v>0</v>
      </c>
      <c r="C44" s="25" t="str">
        <f t="shared" si="4"/>
        <v>Тютюн та тютюнові вироби, рідини, що використовуються в електронних сигаретах</v>
      </c>
      <c r="D44" s="14">
        <f t="shared" si="3"/>
        <v>8982000</v>
      </c>
      <c r="E44" s="14">
        <v>8982000</v>
      </c>
      <c r="F44" s="14">
        <v>0</v>
      </c>
      <c r="G44" t="s">
        <v>67</v>
      </c>
      <c r="H44" t="s">
        <v>33</v>
      </c>
      <c r="I44" t="s">
        <v>33</v>
      </c>
      <c r="J44" t="s">
        <v>33</v>
      </c>
    </row>
    <row r="45" spans="1:10" ht="13.5" customHeight="1" x14ac:dyDescent="0.2">
      <c r="A45" s="3" t="s">
        <v>83</v>
      </c>
      <c r="B45" s="17">
        <v>0</v>
      </c>
      <c r="C45" s="25" t="str">
        <f t="shared" si="4"/>
        <v>Транспортні засоби</v>
      </c>
      <c r="D45" s="14">
        <f t="shared" si="3"/>
        <v>12372690.699999999</v>
      </c>
      <c r="E45" s="14">
        <v>0</v>
      </c>
      <c r="F45" s="14">
        <v>12372690.699999999</v>
      </c>
      <c r="G45" t="s">
        <v>84</v>
      </c>
      <c r="H45" t="s">
        <v>33</v>
      </c>
      <c r="I45" t="s">
        <v>33</v>
      </c>
      <c r="J45" t="s">
        <v>33</v>
      </c>
    </row>
    <row r="46" spans="1:10" ht="13.5" customHeight="1" x14ac:dyDescent="0.2">
      <c r="A46" s="3" t="s">
        <v>85</v>
      </c>
      <c r="B46" s="17">
        <v>0</v>
      </c>
      <c r="C46" s="25" t="str">
        <f t="shared" si="4"/>
        <v>Кузови для моторних транспортних засобів</v>
      </c>
      <c r="D46" s="14">
        <f t="shared" si="3"/>
        <v>2000</v>
      </c>
      <c r="E46" s="14">
        <v>2000</v>
      </c>
      <c r="F46" s="14">
        <v>0</v>
      </c>
      <c r="G46" t="s">
        <v>86</v>
      </c>
      <c r="H46" t="s">
        <v>33</v>
      </c>
      <c r="I46" t="s">
        <v>33</v>
      </c>
      <c r="J46" t="s">
        <v>33</v>
      </c>
    </row>
    <row r="47" spans="1:10" ht="13.5" customHeight="1" x14ac:dyDescent="0.2">
      <c r="A47" s="3" t="s">
        <v>87</v>
      </c>
      <c r="B47" s="17">
        <v>0</v>
      </c>
      <c r="C47" s="25" t="str">
        <f t="shared" si="4"/>
        <v>Електрична енергія</v>
      </c>
      <c r="D47" s="14">
        <f t="shared" si="3"/>
        <v>133000</v>
      </c>
      <c r="E47" s="14">
        <v>133000</v>
      </c>
      <c r="F47" s="14">
        <v>0</v>
      </c>
      <c r="G47" t="s">
        <v>71</v>
      </c>
      <c r="H47" t="s">
        <v>33</v>
      </c>
      <c r="I47" t="s">
        <v>33</v>
      </c>
      <c r="J47" t="s">
        <v>33</v>
      </c>
    </row>
    <row r="48" spans="1:10" ht="13.5" customHeight="1" x14ac:dyDescent="0.2">
      <c r="A48" s="3" t="s">
        <v>88</v>
      </c>
      <c r="B48" s="17">
        <v>0</v>
      </c>
      <c r="C48" s="25" t="str">
        <f t="shared" si="4"/>
        <v>Пальне</v>
      </c>
      <c r="D48" s="14">
        <f t="shared" si="3"/>
        <v>45394661</v>
      </c>
      <c r="E48" s="14">
        <v>0</v>
      </c>
      <c r="F48" s="14">
        <v>45394661</v>
      </c>
      <c r="G48" t="s">
        <v>73</v>
      </c>
      <c r="H48" t="s">
        <v>33</v>
      </c>
      <c r="I48" t="s">
        <v>33</v>
      </c>
      <c r="J48" t="s">
        <v>33</v>
      </c>
    </row>
    <row r="49" spans="1:10" ht="13.5" customHeight="1" x14ac:dyDescent="0.2">
      <c r="A49" s="3" t="s">
        <v>89</v>
      </c>
      <c r="B49" s="17">
        <v>0</v>
      </c>
      <c r="C49" s="25" t="str">
        <f t="shared" si="4"/>
        <v>Інші підакцизні товари іноземного виробництва</v>
      </c>
      <c r="D49" s="14">
        <f t="shared" si="3"/>
        <v>91000</v>
      </c>
      <c r="E49" s="14">
        <v>91000</v>
      </c>
      <c r="F49" s="14">
        <v>0</v>
      </c>
      <c r="G49" t="s">
        <v>90</v>
      </c>
      <c r="H49" t="s">
        <v>33</v>
      </c>
      <c r="I49" t="s">
        <v>33</v>
      </c>
      <c r="J49" t="s">
        <v>33</v>
      </c>
    </row>
    <row r="50" spans="1:10" ht="37.700000000000003" customHeight="1" x14ac:dyDescent="0.2">
      <c r="A50" s="5" t="s">
        <v>91</v>
      </c>
      <c r="B50" s="5">
        <v>0</v>
      </c>
      <c r="C50" s="26" t="s">
        <v>92</v>
      </c>
      <c r="D50" s="13">
        <f t="shared" si="3"/>
        <v>166300000</v>
      </c>
      <c r="E50" s="13">
        <v>166300000</v>
      </c>
      <c r="F50" s="13">
        <v>0</v>
      </c>
    </row>
    <row r="51" spans="1:10" ht="25.5" customHeight="1" x14ac:dyDescent="0.2">
      <c r="A51" s="5" t="s">
        <v>93</v>
      </c>
      <c r="B51" s="5">
        <v>0</v>
      </c>
      <c r="C51" s="26" t="s">
        <v>94</v>
      </c>
      <c r="D51" s="13">
        <f t="shared" si="3"/>
        <v>398200000</v>
      </c>
      <c r="E51" s="13">
        <v>398200000</v>
      </c>
      <c r="F51" s="13">
        <v>0</v>
      </c>
    </row>
    <row r="52" spans="1:10" ht="25.5" customHeight="1" x14ac:dyDescent="0.2">
      <c r="A52" s="4" t="s">
        <v>95</v>
      </c>
      <c r="B52" s="4">
        <v>0</v>
      </c>
      <c r="C52" s="27" t="s">
        <v>96</v>
      </c>
      <c r="D52" s="12">
        <f t="shared" si="3"/>
        <v>37427000</v>
      </c>
      <c r="E52" s="12">
        <v>27452000</v>
      </c>
      <c r="F52" s="12">
        <v>9975000</v>
      </c>
    </row>
    <row r="53" spans="1:10" ht="13.5" customHeight="1" x14ac:dyDescent="0.2">
      <c r="A53" s="5" t="s">
        <v>97</v>
      </c>
      <c r="B53" s="5">
        <v>0</v>
      </c>
      <c r="C53" s="26" t="s">
        <v>98</v>
      </c>
      <c r="D53" s="13">
        <f t="shared" si="3"/>
        <v>35645000</v>
      </c>
      <c r="E53" s="13">
        <v>25670000</v>
      </c>
      <c r="F53" s="13">
        <v>9975000</v>
      </c>
    </row>
    <row r="54" spans="1:10" ht="13.5" customHeight="1" x14ac:dyDescent="0.2">
      <c r="A54" s="5" t="s">
        <v>99</v>
      </c>
      <c r="B54" s="5">
        <v>0</v>
      </c>
      <c r="C54" s="26" t="s">
        <v>100</v>
      </c>
      <c r="D54" s="13">
        <f t="shared" si="3"/>
        <v>928000</v>
      </c>
      <c r="E54" s="13">
        <v>928000</v>
      </c>
      <c r="F54" s="13">
        <v>0</v>
      </c>
    </row>
    <row r="55" spans="1:10" ht="13.5" customHeight="1" x14ac:dyDescent="0.2">
      <c r="A55" s="5" t="s">
        <v>101</v>
      </c>
      <c r="B55" s="5">
        <v>0</v>
      </c>
      <c r="C55" s="26" t="s">
        <v>102</v>
      </c>
      <c r="D55" s="13">
        <f t="shared" si="3"/>
        <v>854000</v>
      </c>
      <c r="E55" s="13">
        <v>854000</v>
      </c>
      <c r="F55" s="13">
        <v>0</v>
      </c>
    </row>
    <row r="56" spans="1:10" ht="13.5" customHeight="1" x14ac:dyDescent="0.2">
      <c r="A56" s="4" t="s">
        <v>103</v>
      </c>
      <c r="B56" s="4">
        <v>0</v>
      </c>
      <c r="C56" s="27" t="s">
        <v>104</v>
      </c>
      <c r="D56" s="12">
        <f t="shared" si="3"/>
        <v>3661796</v>
      </c>
      <c r="E56" s="12">
        <v>2575814</v>
      </c>
      <c r="F56" s="12">
        <v>1085982</v>
      </c>
    </row>
    <row r="57" spans="1:10" ht="13.5" customHeight="1" x14ac:dyDescent="0.2">
      <c r="A57" s="5" t="s">
        <v>105</v>
      </c>
      <c r="B57" s="5">
        <v>0</v>
      </c>
      <c r="C57" s="26" t="s">
        <v>106</v>
      </c>
      <c r="D57" s="13">
        <f t="shared" si="3"/>
        <v>3661462</v>
      </c>
      <c r="E57" s="13">
        <v>2575480</v>
      </c>
      <c r="F57" s="13">
        <v>1085982</v>
      </c>
    </row>
    <row r="58" spans="1:10" ht="37.700000000000003" customHeight="1" x14ac:dyDescent="0.2">
      <c r="A58" s="5" t="s">
        <v>107</v>
      </c>
      <c r="B58" s="5">
        <v>0</v>
      </c>
      <c r="C58" s="26" t="s">
        <v>108</v>
      </c>
      <c r="D58" s="13">
        <f t="shared" si="3"/>
        <v>334</v>
      </c>
      <c r="E58" s="13">
        <v>334</v>
      </c>
      <c r="F58" s="13">
        <v>0</v>
      </c>
    </row>
    <row r="59" spans="1:10" ht="13.5" customHeight="1" x14ac:dyDescent="0.2">
      <c r="A59" s="8" t="s">
        <v>109</v>
      </c>
      <c r="B59" s="8">
        <v>0</v>
      </c>
      <c r="C59" s="9" t="s">
        <v>110</v>
      </c>
      <c r="D59" s="11">
        <f t="shared" si="3"/>
        <v>150399590.79999998</v>
      </c>
      <c r="E59" s="11">
        <v>99408462.199999988</v>
      </c>
      <c r="F59" s="11">
        <v>50991128.600000001</v>
      </c>
    </row>
    <row r="60" spans="1:10" ht="25.5" customHeight="1" x14ac:dyDescent="0.2">
      <c r="A60" s="4" t="s">
        <v>111</v>
      </c>
      <c r="B60" s="4">
        <v>0</v>
      </c>
      <c r="C60" s="27" t="s">
        <v>112</v>
      </c>
      <c r="D60" s="12">
        <f t="shared" si="3"/>
        <v>79464205.799999997</v>
      </c>
      <c r="E60" s="12">
        <v>77501081.799999997</v>
      </c>
      <c r="F60" s="12">
        <v>1963124</v>
      </c>
    </row>
    <row r="61" spans="1:10" ht="87" customHeight="1" x14ac:dyDescent="0.2">
      <c r="A61" s="5" t="s">
        <v>113</v>
      </c>
      <c r="B61" s="5">
        <v>0</v>
      </c>
      <c r="C61" s="26" t="s">
        <v>114</v>
      </c>
      <c r="D61" s="13">
        <f t="shared" si="3"/>
        <v>48567000</v>
      </c>
      <c r="E61" s="13">
        <v>48567000</v>
      </c>
      <c r="F61" s="13">
        <v>0</v>
      </c>
    </row>
    <row r="62" spans="1:10" ht="37.700000000000003" customHeight="1" x14ac:dyDescent="0.2">
      <c r="A62" s="5" t="s">
        <v>115</v>
      </c>
      <c r="B62" s="5">
        <v>0</v>
      </c>
      <c r="C62" s="26" t="s">
        <v>116</v>
      </c>
      <c r="D62" s="13">
        <f t="shared" si="3"/>
        <v>24434000</v>
      </c>
      <c r="E62" s="13">
        <v>24434000</v>
      </c>
      <c r="F62" s="13">
        <v>0</v>
      </c>
    </row>
    <row r="63" spans="1:10" ht="25.5" customHeight="1" x14ac:dyDescent="0.2">
      <c r="A63" s="5" t="s">
        <v>117</v>
      </c>
      <c r="B63" s="5">
        <v>0</v>
      </c>
      <c r="C63" s="26" t="s">
        <v>118</v>
      </c>
      <c r="D63" s="13">
        <f t="shared" si="3"/>
        <v>5021</v>
      </c>
      <c r="E63" s="13">
        <v>5021</v>
      </c>
      <c r="F63" s="13">
        <v>0</v>
      </c>
    </row>
    <row r="64" spans="1:10" ht="13.5" customHeight="1" x14ac:dyDescent="0.2">
      <c r="A64" s="5" t="s">
        <v>119</v>
      </c>
      <c r="B64" s="5">
        <v>0</v>
      </c>
      <c r="C64" s="26" t="s">
        <v>120</v>
      </c>
      <c r="D64" s="13">
        <f t="shared" si="3"/>
        <v>6458184.7999999998</v>
      </c>
      <c r="E64" s="13">
        <v>4495060.8</v>
      </c>
      <c r="F64" s="13">
        <v>1963124</v>
      </c>
    </row>
    <row r="65" spans="1:10" ht="25.5" customHeight="1" x14ac:dyDescent="0.2">
      <c r="A65" s="4" t="s">
        <v>121</v>
      </c>
      <c r="B65" s="4">
        <v>0</v>
      </c>
      <c r="C65" s="27" t="s">
        <v>122</v>
      </c>
      <c r="D65" s="12">
        <f t="shared" si="3"/>
        <v>9609646</v>
      </c>
      <c r="E65" s="12">
        <v>4309999.5999999996</v>
      </c>
      <c r="F65" s="12">
        <v>5299646.3999999994</v>
      </c>
    </row>
    <row r="66" spans="1:10" ht="13.5" customHeight="1" x14ac:dyDescent="0.2">
      <c r="A66" s="5" t="s">
        <v>123</v>
      </c>
      <c r="B66" s="5">
        <v>0</v>
      </c>
      <c r="C66" s="26" t="s">
        <v>124</v>
      </c>
      <c r="D66" s="13">
        <f t="shared" si="3"/>
        <v>1827770.2000000002</v>
      </c>
      <c r="E66" s="13">
        <v>1231566.6000000001</v>
      </c>
      <c r="F66" s="13">
        <v>596203.6</v>
      </c>
    </row>
    <row r="67" spans="1:10" ht="37.700000000000003" customHeight="1" x14ac:dyDescent="0.2">
      <c r="A67" s="3" t="s">
        <v>125</v>
      </c>
      <c r="B67" s="17">
        <v>0</v>
      </c>
      <c r="C67" s="25" t="str">
        <f t="shared" ref="C67:C81" si="5">CONCATENATE(SUBSTITUTE(G67,"###",""),SUBSTITUTE(H67,"###",""),SUBSTITUTE(I67,"###",""),SUBSTITUTE(J67,"###",""))</f>
        <v>Адміністративний збір за проведення державної реєстрації юридичних осіб,  фізичних осіб - підприємців та громадських формувань</v>
      </c>
      <c r="D67" s="14">
        <f t="shared" si="3"/>
        <v>22240</v>
      </c>
      <c r="E67" s="14">
        <v>22240</v>
      </c>
      <c r="F67" s="14">
        <v>0</v>
      </c>
      <c r="G67" t="s">
        <v>126</v>
      </c>
      <c r="H67" t="s">
        <v>33</v>
      </c>
      <c r="I67" t="s">
        <v>33</v>
      </c>
      <c r="J67" t="s">
        <v>33</v>
      </c>
    </row>
    <row r="68" spans="1:10" ht="37.700000000000003" customHeight="1" x14ac:dyDescent="0.2">
      <c r="A68" s="3" t="s">
        <v>127</v>
      </c>
      <c r="B68" s="17">
        <v>0</v>
      </c>
      <c r="C68" s="25" t="str">
        <f t="shared" si="5"/>
        <v>Кошти в іноземній валюті за реєстрацію представництв іноземних суб'єктів господарської діяльності</v>
      </c>
      <c r="D68" s="14">
        <f t="shared" si="3"/>
        <v>193</v>
      </c>
      <c r="E68" s="14">
        <v>193</v>
      </c>
      <c r="F68" s="14">
        <v>0</v>
      </c>
      <c r="G68" t="s">
        <v>128</v>
      </c>
      <c r="H68" t="s">
        <v>33</v>
      </c>
      <c r="I68" t="s">
        <v>33</v>
      </c>
      <c r="J68" t="s">
        <v>33</v>
      </c>
    </row>
    <row r="69" spans="1:10" ht="37.700000000000003" customHeight="1" x14ac:dyDescent="0.2">
      <c r="A69" s="3" t="s">
        <v>129</v>
      </c>
      <c r="B69" s="17">
        <v>0</v>
      </c>
      <c r="C69" s="25" t="str">
        <f t="shared" si="5"/>
        <v>Плата за видачу, продовження, переоформлення ліцензій і за видачу дубліката ліцензій на мовлення, та ліцензій провайдера програмної послуги</v>
      </c>
      <c r="D69" s="14">
        <f t="shared" si="3"/>
        <v>22000</v>
      </c>
      <c r="E69" s="14">
        <v>22000</v>
      </c>
      <c r="F69" s="14">
        <v>0</v>
      </c>
      <c r="G69" t="s">
        <v>130</v>
      </c>
      <c r="H69" t="s">
        <v>33</v>
      </c>
      <c r="I69" t="s">
        <v>33</v>
      </c>
      <c r="J69" t="s">
        <v>33</v>
      </c>
    </row>
    <row r="70" spans="1:10" ht="50.1" customHeight="1" x14ac:dyDescent="0.2">
      <c r="A70" s="3" t="s">
        <v>131</v>
      </c>
      <c r="B70" s="17">
        <v>0</v>
      </c>
      <c r="C70" s="25" t="str">
        <f t="shared" si="5"/>
        <v>Плата за видачу, переоформлення, продовження терміну дії ліцензій на користування радіочастотним спектром (радіочастотним ресурсом) України та видачу дублікатів таких ліцензій</v>
      </c>
      <c r="D70" s="14">
        <f t="shared" ref="D70:D101" si="6">E70+F70</f>
        <v>850</v>
      </c>
      <c r="E70" s="14">
        <v>850</v>
      </c>
      <c r="F70" s="14">
        <v>0</v>
      </c>
      <c r="G70" t="s">
        <v>132</v>
      </c>
      <c r="H70" t="s">
        <v>33</v>
      </c>
      <c r="I70" t="s">
        <v>33</v>
      </c>
      <c r="J70" t="s">
        <v>33</v>
      </c>
    </row>
    <row r="71" spans="1:10" ht="74.650000000000006" customHeight="1" x14ac:dyDescent="0.2">
      <c r="A71" s="3" t="s">
        <v>133</v>
      </c>
      <c r="B71" s="17">
        <v>0</v>
      </c>
      <c r="C71" s="25" t="str">
        <f t="shared" si="5"/>
        <v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v>
      </c>
      <c r="D71" s="14">
        <f t="shared" si="6"/>
        <v>620</v>
      </c>
      <c r="E71" s="14">
        <v>620</v>
      </c>
      <c r="F71" s="14">
        <v>0</v>
      </c>
      <c r="G71" t="s">
        <v>134</v>
      </c>
      <c r="H71" t="s">
        <v>33</v>
      </c>
      <c r="I71" t="s">
        <v>33</v>
      </c>
      <c r="J71" t="s">
        <v>33</v>
      </c>
    </row>
    <row r="72" spans="1:10" ht="50.1" customHeight="1" x14ac:dyDescent="0.2">
      <c r="A72" s="3" t="s">
        <v>135</v>
      </c>
      <c r="B72" s="17">
        <v>0</v>
      </c>
      <c r="C72" s="25" t="str">
        <f t="shared" si="5"/>
        <v>Збори за підготовку до державної реєстрації авторського права і договорів, які стосуються прав автора на твір, та плата за одержання контрольних марок</v>
      </c>
      <c r="D72" s="14">
        <f t="shared" si="6"/>
        <v>2010</v>
      </c>
      <c r="E72" s="14">
        <v>2010</v>
      </c>
      <c r="F72" s="14">
        <v>0</v>
      </c>
      <c r="G72" t="s">
        <v>136</v>
      </c>
      <c r="H72" t="s">
        <v>33</v>
      </c>
      <c r="I72" t="s">
        <v>33</v>
      </c>
      <c r="J72" t="s">
        <v>33</v>
      </c>
    </row>
    <row r="73" spans="1:10" ht="50.1" customHeight="1" x14ac:dyDescent="0.2">
      <c r="A73" s="3" t="s">
        <v>137</v>
      </c>
      <c r="B73" s="17">
        <v>0</v>
      </c>
      <c r="C73" s="25" t="str">
        <f t="shared" si="5"/>
        <v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v>
      </c>
      <c r="D73" s="14">
        <f t="shared" si="6"/>
        <v>6500</v>
      </c>
      <c r="E73" s="14">
        <v>6500</v>
      </c>
      <c r="F73" s="14">
        <v>0</v>
      </c>
      <c r="G73" t="s">
        <v>138</v>
      </c>
      <c r="H73" t="s">
        <v>33</v>
      </c>
      <c r="I73" t="s">
        <v>33</v>
      </c>
      <c r="J73" t="s">
        <v>33</v>
      </c>
    </row>
    <row r="74" spans="1:10" ht="25.5" customHeight="1" x14ac:dyDescent="0.2">
      <c r="A74" s="3" t="s">
        <v>139</v>
      </c>
      <c r="B74" s="17">
        <v>0</v>
      </c>
      <c r="C74" s="25" t="str">
        <f t="shared" si="5"/>
        <v>Збір за видачу спеціальних дозволів на користування надрами та кошти від продажу таких дозволів</v>
      </c>
      <c r="D74" s="14">
        <f t="shared" si="6"/>
        <v>400000</v>
      </c>
      <c r="E74" s="14">
        <v>400000</v>
      </c>
      <c r="F74" s="14">
        <v>0</v>
      </c>
      <c r="G74" t="s">
        <v>140</v>
      </c>
      <c r="H74" t="s">
        <v>33</v>
      </c>
      <c r="I74" t="s">
        <v>33</v>
      </c>
      <c r="J74" t="s">
        <v>33</v>
      </c>
    </row>
    <row r="75" spans="1:10" ht="13.5" customHeight="1" x14ac:dyDescent="0.2">
      <c r="A75" s="3" t="s">
        <v>141</v>
      </c>
      <c r="B75" s="17">
        <v>0</v>
      </c>
      <c r="C75" s="25" t="str">
        <f t="shared" si="5"/>
        <v>Плата за виділення номерного ресурсу</v>
      </c>
      <c r="D75" s="14">
        <f t="shared" si="6"/>
        <v>250</v>
      </c>
      <c r="E75" s="14">
        <v>250</v>
      </c>
      <c r="F75" s="14">
        <v>0</v>
      </c>
      <c r="G75" t="s">
        <v>142</v>
      </c>
      <c r="H75" t="s">
        <v>33</v>
      </c>
      <c r="I75" t="s">
        <v>33</v>
      </c>
      <c r="J75" t="s">
        <v>33</v>
      </c>
    </row>
    <row r="76" spans="1:10" ht="25.5" customHeight="1" x14ac:dyDescent="0.2">
      <c r="A76" s="3" t="s">
        <v>143</v>
      </c>
      <c r="B76" s="17">
        <v>0</v>
      </c>
      <c r="C76" s="25" t="str">
        <f t="shared" si="5"/>
        <v>Плата за державну реєстрацію джерел іонізуючого випромінювання (реєстраційний збір)</v>
      </c>
      <c r="D76" s="14">
        <f t="shared" si="6"/>
        <v>257</v>
      </c>
      <c r="E76" s="14">
        <v>257</v>
      </c>
      <c r="F76" s="14">
        <v>0</v>
      </c>
      <c r="G76" t="s">
        <v>144</v>
      </c>
      <c r="H76" t="s">
        <v>33</v>
      </c>
      <c r="I76" t="s">
        <v>33</v>
      </c>
      <c r="J76" t="s">
        <v>33</v>
      </c>
    </row>
    <row r="77" spans="1:10" ht="25.5" customHeight="1" x14ac:dyDescent="0.2">
      <c r="A77" s="3" t="s">
        <v>145</v>
      </c>
      <c r="B77" s="17">
        <v>0</v>
      </c>
      <c r="C77" s="25" t="str">
        <f t="shared" si="5"/>
        <v>Плата за оформлення посвідчення закордонного українця</v>
      </c>
      <c r="D77" s="14">
        <f t="shared" si="6"/>
        <v>171.6</v>
      </c>
      <c r="E77" s="14">
        <v>171.6</v>
      </c>
      <c r="F77" s="14">
        <v>0</v>
      </c>
      <c r="G77" t="s">
        <v>146</v>
      </c>
      <c r="H77" t="s">
        <v>33</v>
      </c>
      <c r="I77" t="s">
        <v>33</v>
      </c>
      <c r="J77" t="s">
        <v>33</v>
      </c>
    </row>
    <row r="78" spans="1:10" ht="13.5" customHeight="1" x14ac:dyDescent="0.2">
      <c r="A78" s="3" t="s">
        <v>147</v>
      </c>
      <c r="B78" s="17">
        <v>0</v>
      </c>
      <c r="C78" s="25" t="str">
        <f t="shared" si="5"/>
        <v>Плата за надання інших адміністративних послуг</v>
      </c>
      <c r="D78" s="14">
        <f t="shared" si="6"/>
        <v>494683.6</v>
      </c>
      <c r="E78" s="14">
        <v>0</v>
      </c>
      <c r="F78" s="14">
        <v>494683.6</v>
      </c>
      <c r="G78" t="s">
        <v>148</v>
      </c>
      <c r="H78" t="s">
        <v>33</v>
      </c>
      <c r="I78" t="s">
        <v>33</v>
      </c>
      <c r="J78" t="s">
        <v>33</v>
      </c>
    </row>
    <row r="79" spans="1:10" ht="25.5" customHeight="1" x14ac:dyDescent="0.2">
      <c r="A79" s="3" t="s">
        <v>149</v>
      </c>
      <c r="B79" s="17">
        <v>0</v>
      </c>
      <c r="C79" s="25" t="str">
        <f t="shared" si="5"/>
        <v>Адміністративний збір за державну реєстрацію речових прав на нерухоме майно та їх обтяжень</v>
      </c>
      <c r="D79" s="14">
        <f t="shared" si="6"/>
        <v>196207</v>
      </c>
      <c r="E79" s="14">
        <v>196207</v>
      </c>
      <c r="F79" s="14">
        <v>0</v>
      </c>
      <c r="G79" t="s">
        <v>150</v>
      </c>
      <c r="H79" t="s">
        <v>33</v>
      </c>
      <c r="I79" t="s">
        <v>33</v>
      </c>
      <c r="J79" t="s">
        <v>33</v>
      </c>
    </row>
    <row r="80" spans="1:10" ht="74.650000000000006" customHeight="1" x14ac:dyDescent="0.2">
      <c r="A80" s="3" t="s">
        <v>151</v>
      </c>
      <c r="B80" s="17">
        <v>0</v>
      </c>
      <c r="C80" s="25" t="str">
        <f t="shared" si="5"/>
        <v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влади, що забезпечує реалізацію державної політики у сферах державної реєстрації актів цивільного стану, державної реєстрації речових прав на нерухоме майно, державної реєстрації юридичних осіб, фізичних осіб - підприємців та громадських формувань</v>
      </c>
      <c r="D80" s="14">
        <f t="shared" si="6"/>
        <v>676800</v>
      </c>
      <c r="E80" s="14">
        <v>575280</v>
      </c>
      <c r="F80" s="14">
        <v>101520</v>
      </c>
      <c r="G80" t="s">
        <v>152</v>
      </c>
      <c r="H80" t="s">
        <v>153</v>
      </c>
      <c r="I80" t="s">
        <v>154</v>
      </c>
      <c r="J80" t="s">
        <v>33</v>
      </c>
    </row>
    <row r="81" spans="1:10" ht="74.650000000000006" customHeight="1" x14ac:dyDescent="0.2">
      <c r="A81" s="3" t="s">
        <v>155</v>
      </c>
      <c r="B81" s="17">
        <v>0</v>
      </c>
      <c r="C81" s="25" t="str">
        <f t="shared" si="5"/>
        <v xml:space="preserve"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 </v>
      </c>
      <c r="D81" s="14">
        <f t="shared" si="6"/>
        <v>4988</v>
      </c>
      <c r="E81" s="14">
        <v>4988</v>
      </c>
      <c r="F81" s="14">
        <v>0</v>
      </c>
      <c r="G81" t="s">
        <v>156</v>
      </c>
      <c r="H81" t="s">
        <v>157</v>
      </c>
      <c r="I81" t="s">
        <v>33</v>
      </c>
      <c r="J81" t="s">
        <v>33</v>
      </c>
    </row>
    <row r="82" spans="1:10" ht="37.700000000000003" customHeight="1" x14ac:dyDescent="0.2">
      <c r="A82" s="5" t="s">
        <v>158</v>
      </c>
      <c r="B82" s="5">
        <v>0</v>
      </c>
      <c r="C82" s="26" t="s">
        <v>159</v>
      </c>
      <c r="D82" s="13">
        <f t="shared" si="6"/>
        <v>762984</v>
      </c>
      <c r="E82" s="13">
        <v>0</v>
      </c>
      <c r="F82" s="13">
        <v>762984</v>
      </c>
    </row>
    <row r="83" spans="1:10" ht="25.5" customHeight="1" x14ac:dyDescent="0.2">
      <c r="A83" s="5" t="s">
        <v>160</v>
      </c>
      <c r="B83" s="5">
        <v>0</v>
      </c>
      <c r="C83" s="26" t="s">
        <v>161</v>
      </c>
      <c r="D83" s="13">
        <f t="shared" si="6"/>
        <v>3500300</v>
      </c>
      <c r="E83" s="13">
        <v>0</v>
      </c>
      <c r="F83" s="13">
        <v>3500300</v>
      </c>
    </row>
    <row r="84" spans="1:10" ht="13.5" customHeight="1" x14ac:dyDescent="0.2">
      <c r="A84" s="5" t="s">
        <v>162</v>
      </c>
      <c r="B84" s="5">
        <v>0</v>
      </c>
      <c r="C84" s="26" t="s">
        <v>163</v>
      </c>
      <c r="D84" s="13">
        <f t="shared" si="6"/>
        <v>769316.2</v>
      </c>
      <c r="E84" s="13">
        <v>769316.2</v>
      </c>
      <c r="F84" s="13">
        <v>0</v>
      </c>
    </row>
    <row r="85" spans="1:10" ht="13.5" customHeight="1" x14ac:dyDescent="0.2">
      <c r="A85" s="5" t="s">
        <v>164</v>
      </c>
      <c r="B85" s="5">
        <v>0</v>
      </c>
      <c r="C85" s="26" t="s">
        <v>165</v>
      </c>
      <c r="D85" s="13">
        <f t="shared" si="6"/>
        <v>830317.6</v>
      </c>
      <c r="E85" s="13">
        <v>415158.8</v>
      </c>
      <c r="F85" s="13">
        <v>415158.8</v>
      </c>
    </row>
    <row r="86" spans="1:10" ht="37.700000000000003" customHeight="1" x14ac:dyDescent="0.2">
      <c r="A86" s="5" t="s">
        <v>166</v>
      </c>
      <c r="B86" s="5">
        <v>0</v>
      </c>
      <c r="C86" s="26" t="s">
        <v>167</v>
      </c>
      <c r="D86" s="13">
        <f t="shared" si="6"/>
        <v>1300000</v>
      </c>
      <c r="E86" s="13">
        <v>1300000</v>
      </c>
      <c r="F86" s="13">
        <v>0</v>
      </c>
    </row>
    <row r="87" spans="1:10" ht="37.700000000000003" customHeight="1" x14ac:dyDescent="0.2">
      <c r="A87" s="5" t="s">
        <v>168</v>
      </c>
      <c r="B87" s="5">
        <v>0</v>
      </c>
      <c r="C87" s="26" t="s">
        <v>169</v>
      </c>
      <c r="D87" s="13">
        <f t="shared" si="6"/>
        <v>300000</v>
      </c>
      <c r="E87" s="13">
        <v>300000</v>
      </c>
      <c r="F87" s="13">
        <v>0</v>
      </c>
    </row>
    <row r="88" spans="1:10" ht="13.5" customHeight="1" x14ac:dyDescent="0.2">
      <c r="A88" s="5" t="s">
        <v>170</v>
      </c>
      <c r="B88" s="5">
        <v>0</v>
      </c>
      <c r="C88" s="26" t="s">
        <v>171</v>
      </c>
      <c r="D88" s="13">
        <f t="shared" si="6"/>
        <v>217958</v>
      </c>
      <c r="E88" s="13">
        <v>217958</v>
      </c>
      <c r="F88" s="13">
        <v>0</v>
      </c>
    </row>
    <row r="89" spans="1:10" ht="13.5" customHeight="1" x14ac:dyDescent="0.2">
      <c r="A89" s="5" t="s">
        <v>172</v>
      </c>
      <c r="B89" s="5">
        <v>0</v>
      </c>
      <c r="C89" s="26" t="s">
        <v>173</v>
      </c>
      <c r="D89" s="13">
        <f t="shared" si="6"/>
        <v>25000</v>
      </c>
      <c r="E89" s="13">
        <v>0</v>
      </c>
      <c r="F89" s="13">
        <v>25000</v>
      </c>
    </row>
    <row r="90" spans="1:10" ht="50.1" customHeight="1" x14ac:dyDescent="0.2">
      <c r="A90" s="3" t="s">
        <v>174</v>
      </c>
      <c r="B90" s="17">
        <v>0</v>
      </c>
      <c r="C90" s="25" t="str">
        <f>CONCATENATE(SUBSTITUTE(G90,"###",""),SUBSTITUTE(H90,"###",""),SUBSTITUTE(I90,"###",""),SUBSTITUTE(J90,"###",""))</f>
        <v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v>
      </c>
      <c r="D90" s="14">
        <f t="shared" si="6"/>
        <v>25000</v>
      </c>
      <c r="E90" s="14">
        <v>0</v>
      </c>
      <c r="F90" s="14">
        <v>25000</v>
      </c>
      <c r="G90" t="s">
        <v>175</v>
      </c>
      <c r="H90" t="s">
        <v>33</v>
      </c>
      <c r="I90" t="s">
        <v>33</v>
      </c>
      <c r="J90" t="s">
        <v>33</v>
      </c>
    </row>
    <row r="91" spans="1:10" ht="50.1" customHeight="1" x14ac:dyDescent="0.2">
      <c r="A91" s="5" t="s">
        <v>176</v>
      </c>
      <c r="B91" s="5">
        <v>0</v>
      </c>
      <c r="C91" s="26" t="s">
        <v>177</v>
      </c>
      <c r="D91" s="13">
        <f t="shared" si="6"/>
        <v>76000</v>
      </c>
      <c r="E91" s="13">
        <v>76000</v>
      </c>
      <c r="F91" s="13">
        <v>0</v>
      </c>
    </row>
    <row r="92" spans="1:10" ht="13.5" customHeight="1" x14ac:dyDescent="0.2">
      <c r="A92" s="4" t="s">
        <v>178</v>
      </c>
      <c r="B92" s="4">
        <v>0</v>
      </c>
      <c r="C92" s="27" t="s">
        <v>179</v>
      </c>
      <c r="D92" s="12">
        <f t="shared" si="6"/>
        <v>18684614</v>
      </c>
      <c r="E92" s="12">
        <v>17597380.800000001</v>
      </c>
      <c r="F92" s="12">
        <v>1087233.2</v>
      </c>
    </row>
    <row r="93" spans="1:10" ht="50.1" customHeight="1" x14ac:dyDescent="0.2">
      <c r="A93" s="5" t="s">
        <v>180</v>
      </c>
      <c r="B93" s="5">
        <v>0</v>
      </c>
      <c r="C93" s="26" t="s">
        <v>181</v>
      </c>
      <c r="D93" s="13">
        <f t="shared" si="6"/>
        <v>125972</v>
      </c>
      <c r="E93" s="13">
        <v>125972</v>
      </c>
      <c r="F93" s="13">
        <v>0</v>
      </c>
    </row>
    <row r="94" spans="1:10" ht="37.700000000000003" customHeight="1" x14ac:dyDescent="0.2">
      <c r="A94" s="5" t="s">
        <v>182</v>
      </c>
      <c r="B94" s="5">
        <v>0</v>
      </c>
      <c r="C94" s="26" t="s">
        <v>183</v>
      </c>
      <c r="D94" s="13">
        <f t="shared" si="6"/>
        <v>75253</v>
      </c>
      <c r="E94" s="13">
        <v>75253</v>
      </c>
      <c r="F94" s="13">
        <v>0</v>
      </c>
    </row>
    <row r="95" spans="1:10" ht="74.650000000000006" customHeight="1" x14ac:dyDescent="0.2">
      <c r="A95" s="5" t="s">
        <v>184</v>
      </c>
      <c r="B95" s="5">
        <v>0</v>
      </c>
      <c r="C95" s="26" t="s">
        <v>185</v>
      </c>
      <c r="D95" s="13">
        <f t="shared" si="6"/>
        <v>13600</v>
      </c>
      <c r="E95" s="13">
        <v>6500</v>
      </c>
      <c r="F95" s="13">
        <v>7100</v>
      </c>
    </row>
    <row r="96" spans="1:10" ht="13.5" customHeight="1" x14ac:dyDescent="0.2">
      <c r="A96" s="5" t="s">
        <v>186</v>
      </c>
      <c r="B96" s="5">
        <v>0</v>
      </c>
      <c r="C96" s="26" t="s">
        <v>120</v>
      </c>
      <c r="D96" s="13">
        <f t="shared" si="6"/>
        <v>4217450.8</v>
      </c>
      <c r="E96" s="13">
        <v>3150010.8</v>
      </c>
      <c r="F96" s="13">
        <v>1067440</v>
      </c>
    </row>
    <row r="97" spans="1:10" ht="13.5" customHeight="1" x14ac:dyDescent="0.2">
      <c r="A97" s="3" t="s">
        <v>187</v>
      </c>
      <c r="B97" s="17">
        <v>0</v>
      </c>
      <c r="C97" s="25" t="str">
        <f t="shared" ref="C97:C105" si="7">CONCATENATE(SUBSTITUTE(G97,"###",""),SUBSTITUTE(H97,"###",""),SUBSTITUTE(I97,"###",""),SUBSTITUTE(J97,"###",""))</f>
        <v>Інші надходження</v>
      </c>
      <c r="D97" s="14">
        <f t="shared" si="6"/>
        <v>2965574</v>
      </c>
      <c r="E97" s="14">
        <v>2965574</v>
      </c>
      <c r="F97" s="14">
        <v>0</v>
      </c>
      <c r="G97" t="s">
        <v>120</v>
      </c>
      <c r="H97" t="s">
        <v>33</v>
      </c>
      <c r="I97" t="s">
        <v>33</v>
      </c>
      <c r="J97" t="s">
        <v>33</v>
      </c>
    </row>
    <row r="98" spans="1:10" ht="37.700000000000003" customHeight="1" x14ac:dyDescent="0.2">
      <c r="A98" s="3" t="s">
        <v>188</v>
      </c>
      <c r="B98" s="17">
        <v>0</v>
      </c>
      <c r="C98" s="25" t="str">
        <f t="shared" si="7"/>
        <v>Відрахування від суми коштів, витрачених на рекламу тютюнових виробів та/або алкогольних напоїв у межах України</v>
      </c>
      <c r="D98" s="14">
        <f t="shared" si="6"/>
        <v>4226</v>
      </c>
      <c r="E98" s="14">
        <v>4226</v>
      </c>
      <c r="F98" s="14">
        <v>0</v>
      </c>
      <c r="G98" t="s">
        <v>189</v>
      </c>
      <c r="H98" t="s">
        <v>33</v>
      </c>
      <c r="I98" t="s">
        <v>33</v>
      </c>
      <c r="J98" t="s">
        <v>33</v>
      </c>
    </row>
    <row r="99" spans="1:10" ht="50.1" customHeight="1" x14ac:dyDescent="0.2">
      <c r="A99" s="3" t="s">
        <v>190</v>
      </c>
      <c r="B99" s="17">
        <v>0</v>
      </c>
      <c r="C99" s="25" t="str">
        <f t="shared" si="7"/>
        <v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v>
      </c>
      <c r="D99" s="14">
        <f t="shared" si="6"/>
        <v>326300</v>
      </c>
      <c r="E99" s="14">
        <v>65260</v>
      </c>
      <c r="F99" s="14">
        <v>261040</v>
      </c>
      <c r="G99" t="s">
        <v>191</v>
      </c>
      <c r="H99" t="s">
        <v>33</v>
      </c>
      <c r="I99" t="s">
        <v>33</v>
      </c>
      <c r="J99" t="s">
        <v>33</v>
      </c>
    </row>
    <row r="100" spans="1:10" ht="25.5" customHeight="1" x14ac:dyDescent="0.2">
      <c r="A100" s="3" t="s">
        <v>192</v>
      </c>
      <c r="B100" s="17">
        <v>0</v>
      </c>
      <c r="C100" s="25" t="str">
        <f t="shared" si="7"/>
        <v>Плата за подання скарги щодо процедур закупівлі до органу оскарження</v>
      </c>
      <c r="D100" s="14">
        <f t="shared" si="6"/>
        <v>80533</v>
      </c>
      <c r="E100" s="14">
        <v>80533</v>
      </c>
      <c r="F100" s="14">
        <v>0</v>
      </c>
      <c r="G100" t="s">
        <v>193</v>
      </c>
      <c r="H100" t="s">
        <v>33</v>
      </c>
      <c r="I100" t="s">
        <v>33</v>
      </c>
      <c r="J100" t="s">
        <v>33</v>
      </c>
    </row>
    <row r="101" spans="1:10" ht="62.45" customHeight="1" x14ac:dyDescent="0.2">
      <c r="A101" s="3" t="s">
        <v>194</v>
      </c>
      <c r="B101" s="17">
        <v>0</v>
      </c>
      <c r="C101" s="25" t="str">
        <f t="shared" si="7"/>
        <v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v>
      </c>
      <c r="D101" s="14">
        <f t="shared" si="6"/>
        <v>19494</v>
      </c>
      <c r="E101" s="14">
        <v>19494</v>
      </c>
      <c r="F101" s="14">
        <v>0</v>
      </c>
      <c r="G101" t="s">
        <v>195</v>
      </c>
      <c r="H101" t="s">
        <v>33</v>
      </c>
      <c r="I101" t="s">
        <v>33</v>
      </c>
      <c r="J101" t="s">
        <v>33</v>
      </c>
    </row>
    <row r="102" spans="1:10" ht="62.45" customHeight="1" x14ac:dyDescent="0.2">
      <c r="A102" s="3" t="s">
        <v>196</v>
      </c>
      <c r="B102" s="17">
        <v>0</v>
      </c>
      <c r="C102" s="25" t="str">
        <f t="shared" si="7"/>
        <v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v>
      </c>
      <c r="D102" s="14">
        <f t="shared" ref="D102:D133" si="8">E102+F102</f>
        <v>4659.8</v>
      </c>
      <c r="E102" s="14">
        <v>4659.8</v>
      </c>
      <c r="F102" s="14">
        <v>0</v>
      </c>
      <c r="G102" t="s">
        <v>197</v>
      </c>
      <c r="H102" t="s">
        <v>33</v>
      </c>
      <c r="I102" t="s">
        <v>33</v>
      </c>
      <c r="J102" t="s">
        <v>33</v>
      </c>
    </row>
    <row r="103" spans="1:10" ht="50.1" customHeight="1" x14ac:dyDescent="0.2">
      <c r="A103" s="3" t="s">
        <v>198</v>
      </c>
      <c r="B103" s="17">
        <v>0</v>
      </c>
      <c r="C103" s="25" t="str">
        <f t="shared" si="7"/>
        <v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v>
      </c>
      <c r="D103" s="14">
        <f t="shared" si="8"/>
        <v>21000</v>
      </c>
      <c r="E103" s="14">
        <v>0</v>
      </c>
      <c r="F103" s="14">
        <v>21000</v>
      </c>
      <c r="G103" t="s">
        <v>199</v>
      </c>
      <c r="H103" t="s">
        <v>33</v>
      </c>
      <c r="I103" t="s">
        <v>33</v>
      </c>
      <c r="J103" t="s">
        <v>33</v>
      </c>
    </row>
    <row r="104" spans="1:10" ht="62.45" customHeight="1" x14ac:dyDescent="0.2">
      <c r="A104" s="3" t="s">
        <v>200</v>
      </c>
      <c r="B104" s="17">
        <v>0</v>
      </c>
      <c r="C104" s="25" t="str">
        <f t="shared" si="7"/>
        <v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v>
      </c>
      <c r="D104" s="14">
        <f t="shared" si="8"/>
        <v>10264</v>
      </c>
      <c r="E104" s="14">
        <v>10264</v>
      </c>
      <c r="F104" s="14">
        <v>0</v>
      </c>
      <c r="G104" t="s">
        <v>201</v>
      </c>
      <c r="H104" t="s">
        <v>202</v>
      </c>
      <c r="I104" t="s">
        <v>33</v>
      </c>
      <c r="J104" t="s">
        <v>33</v>
      </c>
    </row>
    <row r="105" spans="1:10" ht="74.650000000000006" customHeight="1" x14ac:dyDescent="0.2">
      <c r="A105" s="3" t="s">
        <v>203</v>
      </c>
      <c r="B105" s="17">
        <v>0</v>
      </c>
      <c r="C105" s="25" t="str">
        <f t="shared" si="7"/>
        <v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відповідно до статті 9 цього ж Закону України</v>
      </c>
      <c r="D105" s="14">
        <f t="shared" si="8"/>
        <v>785400</v>
      </c>
      <c r="E105" s="14">
        <v>0</v>
      </c>
      <c r="F105" s="14">
        <v>785400</v>
      </c>
      <c r="G105" t="s">
        <v>204</v>
      </c>
      <c r="H105" t="s">
        <v>205</v>
      </c>
      <c r="I105" t="s">
        <v>33</v>
      </c>
      <c r="J105" t="s">
        <v>33</v>
      </c>
    </row>
    <row r="106" spans="1:10" ht="25.5" customHeight="1" x14ac:dyDescent="0.2">
      <c r="A106" s="5" t="s">
        <v>206</v>
      </c>
      <c r="B106" s="5">
        <v>0</v>
      </c>
      <c r="C106" s="26" t="s">
        <v>207</v>
      </c>
      <c r="D106" s="13">
        <f t="shared" si="8"/>
        <v>1464131</v>
      </c>
      <c r="E106" s="13">
        <v>1451437.8</v>
      </c>
      <c r="F106" s="13">
        <v>12693.2</v>
      </c>
    </row>
    <row r="107" spans="1:10" ht="25.5" customHeight="1" x14ac:dyDescent="0.2">
      <c r="A107" s="3" t="s">
        <v>208</v>
      </c>
      <c r="B107" s="17">
        <v>0</v>
      </c>
      <c r="C107" s="25" t="str">
        <f t="shared" ref="C107:C112" si="9">CONCATENATE(SUBSTITUTE(G107,"###",""),SUBSTITUTE(H107,"###",""),SUBSTITUTE(I107,"###",""),SUBSTITUTE(J107,"###",""))</f>
        <v>Плата за надання державних гарантій та кредитів (позик), залучених державою</v>
      </c>
      <c r="D107" s="14">
        <f t="shared" si="8"/>
        <v>741864.9</v>
      </c>
      <c r="E107" s="14">
        <v>741864.9</v>
      </c>
      <c r="F107" s="14">
        <v>0</v>
      </c>
      <c r="G107" t="s">
        <v>209</v>
      </c>
      <c r="H107" t="s">
        <v>33</v>
      </c>
      <c r="I107" t="s">
        <v>33</v>
      </c>
      <c r="J107" t="s">
        <v>33</v>
      </c>
    </row>
    <row r="108" spans="1:10" ht="25.5" customHeight="1" x14ac:dyDescent="0.2">
      <c r="A108" s="3" t="s">
        <v>210</v>
      </c>
      <c r="B108" s="17">
        <v>0</v>
      </c>
      <c r="C108" s="25" t="str">
        <f t="shared" si="9"/>
        <v>Плата за користування кредитами (позиками), залученими державою</v>
      </c>
      <c r="D108" s="14">
        <f t="shared" si="8"/>
        <v>708852.9</v>
      </c>
      <c r="E108" s="14">
        <v>708852.9</v>
      </c>
      <c r="F108" s="14">
        <v>0</v>
      </c>
      <c r="G108" t="s">
        <v>211</v>
      </c>
      <c r="H108" t="s">
        <v>33</v>
      </c>
      <c r="I108" t="s">
        <v>33</v>
      </c>
      <c r="J108" t="s">
        <v>33</v>
      </c>
    </row>
    <row r="109" spans="1:10" ht="50.1" customHeight="1" x14ac:dyDescent="0.2">
      <c r="A109" s="3" t="s">
        <v>212</v>
      </c>
      <c r="B109" s="17">
        <v>0</v>
      </c>
      <c r="C109" s="25" t="str">
        <f t="shared" si="9"/>
        <v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v>
      </c>
      <c r="D109" s="14">
        <f t="shared" si="8"/>
        <v>270</v>
      </c>
      <c r="E109" s="14">
        <v>270</v>
      </c>
      <c r="F109" s="14">
        <v>0</v>
      </c>
      <c r="G109" t="s">
        <v>213</v>
      </c>
      <c r="H109" t="s">
        <v>33</v>
      </c>
      <c r="I109" t="s">
        <v>33</v>
      </c>
      <c r="J109" t="s">
        <v>33</v>
      </c>
    </row>
    <row r="110" spans="1:10" ht="25.5" customHeight="1" x14ac:dyDescent="0.2">
      <c r="A110" s="3" t="s">
        <v>214</v>
      </c>
      <c r="B110" s="17">
        <v>0</v>
      </c>
      <c r="C110" s="25" t="str">
        <f t="shared" si="9"/>
        <v>Плата за користування кредитом з державного бюджету</v>
      </c>
      <c r="D110" s="14">
        <f t="shared" si="8"/>
        <v>450</v>
      </c>
      <c r="E110" s="14">
        <v>450</v>
      </c>
      <c r="F110" s="14">
        <v>0</v>
      </c>
      <c r="G110" t="s">
        <v>215</v>
      </c>
      <c r="H110" t="s">
        <v>33</v>
      </c>
      <c r="I110" t="s">
        <v>33</v>
      </c>
      <c r="J110" t="s">
        <v>33</v>
      </c>
    </row>
    <row r="111" spans="1:10" ht="74.650000000000006" customHeight="1" x14ac:dyDescent="0.2">
      <c r="A111" s="3" t="s">
        <v>216</v>
      </c>
      <c r="B111" s="17">
        <v>0</v>
      </c>
      <c r="C111" s="25" t="str">
        <f t="shared" si="9"/>
        <v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 порушення строку платежу з погашення кредиту</v>
      </c>
      <c r="D111" s="14">
        <f t="shared" si="8"/>
        <v>3800</v>
      </c>
      <c r="E111" s="14">
        <v>0</v>
      </c>
      <c r="F111" s="14">
        <v>3800</v>
      </c>
      <c r="G111" t="s">
        <v>217</v>
      </c>
      <c r="H111" t="s">
        <v>218</v>
      </c>
      <c r="I111" t="s">
        <v>33</v>
      </c>
      <c r="J111" t="s">
        <v>33</v>
      </c>
    </row>
    <row r="112" spans="1:10" ht="62.45" customHeight="1" x14ac:dyDescent="0.2">
      <c r="A112" s="3" t="s">
        <v>219</v>
      </c>
      <c r="B112" s="17">
        <v>0</v>
      </c>
      <c r="C112" s="25" t="str">
        <f t="shared" si="9"/>
        <v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v>
      </c>
      <c r="D112" s="14">
        <f t="shared" si="8"/>
        <v>8893.2000000000007</v>
      </c>
      <c r="E112" s="14">
        <v>0</v>
      </c>
      <c r="F112" s="14">
        <v>8893.2000000000007</v>
      </c>
      <c r="G112" t="s">
        <v>220</v>
      </c>
      <c r="H112" t="s">
        <v>33</v>
      </c>
      <c r="I112" t="s">
        <v>33</v>
      </c>
      <c r="J112" t="s">
        <v>33</v>
      </c>
    </row>
    <row r="113" spans="1:10" ht="37.700000000000003" customHeight="1" x14ac:dyDescent="0.2">
      <c r="A113" s="5" t="s">
        <v>221</v>
      </c>
      <c r="B113" s="5">
        <v>0</v>
      </c>
      <c r="C113" s="26" t="s">
        <v>222</v>
      </c>
      <c r="D113" s="13">
        <f t="shared" si="8"/>
        <v>816737.7</v>
      </c>
      <c r="E113" s="13">
        <v>816737.7</v>
      </c>
      <c r="F113" s="13">
        <v>0</v>
      </c>
    </row>
    <row r="114" spans="1:10" ht="37.700000000000003" customHeight="1" x14ac:dyDescent="0.2">
      <c r="A114" s="5" t="s">
        <v>223</v>
      </c>
      <c r="B114" s="5">
        <v>0</v>
      </c>
      <c r="C114" s="26" t="s">
        <v>224</v>
      </c>
      <c r="D114" s="13">
        <f t="shared" si="8"/>
        <v>11861667.699999999</v>
      </c>
      <c r="E114" s="13">
        <v>11861667.699999999</v>
      </c>
      <c r="F114" s="13">
        <v>0</v>
      </c>
    </row>
    <row r="115" spans="1:10" ht="50.1" customHeight="1" x14ac:dyDescent="0.2">
      <c r="A115" s="3" t="s">
        <v>225</v>
      </c>
      <c r="B115" s="17">
        <v>0</v>
      </c>
      <c r="C115" s="25" t="str">
        <f>CONCATENATE(SUBSTITUTE(G115,"###",""),SUBSTITUTE(H115,"###",""),SUBSTITUTE(I115,"###",""),SUBSTITUTE(J115,"###",""))</f>
        <v>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</v>
      </c>
      <c r="D115" s="14">
        <f t="shared" si="8"/>
        <v>244559.3</v>
      </c>
      <c r="E115" s="14">
        <v>244559.3</v>
      </c>
      <c r="F115" s="14">
        <v>0</v>
      </c>
      <c r="G115" t="s">
        <v>226</v>
      </c>
      <c r="H115" t="s">
        <v>33</v>
      </c>
      <c r="I115" t="s">
        <v>33</v>
      </c>
      <c r="J115" t="s">
        <v>33</v>
      </c>
    </row>
    <row r="116" spans="1:10" ht="25.5" customHeight="1" x14ac:dyDescent="0.2">
      <c r="A116" s="3" t="s">
        <v>227</v>
      </c>
      <c r="B116" s="17">
        <v>0</v>
      </c>
      <c r="C116" s="25" t="str">
        <f>CONCATENATE(SUBSTITUTE(G116,"###",""),SUBSTITUTE(H116,"###",""),SUBSTITUTE(I116,"###",""),SUBSTITUTE(J116,"###",""))</f>
        <v>Збір під час набуття права власності на легкові автомобілі</v>
      </c>
      <c r="D116" s="14">
        <f t="shared" si="8"/>
        <v>5859229.7000000002</v>
      </c>
      <c r="E116" s="14">
        <v>5859229.7000000002</v>
      </c>
      <c r="F116" s="14">
        <v>0</v>
      </c>
      <c r="G116" t="s">
        <v>228</v>
      </c>
      <c r="H116" t="s">
        <v>33</v>
      </c>
      <c r="I116" t="s">
        <v>33</v>
      </c>
      <c r="J116" t="s">
        <v>33</v>
      </c>
    </row>
    <row r="117" spans="1:10" ht="25.5" customHeight="1" x14ac:dyDescent="0.2">
      <c r="A117" s="3" t="s">
        <v>229</v>
      </c>
      <c r="B117" s="17">
        <v>0</v>
      </c>
      <c r="C117" s="25" t="str">
        <f>CONCATENATE(SUBSTITUTE(G117,"###",""),SUBSTITUTE(H117,"###",""),SUBSTITUTE(I117,"###",""),SUBSTITUTE(J117,"###",""))</f>
        <v>Збір з операцій придбавання (купівлі-продажу) нерухомого майна</v>
      </c>
      <c r="D117" s="14">
        <f t="shared" si="8"/>
        <v>1957440.1</v>
      </c>
      <c r="E117" s="14">
        <v>1957440.1</v>
      </c>
      <c r="F117" s="14">
        <v>0</v>
      </c>
      <c r="G117" t="s">
        <v>230</v>
      </c>
      <c r="H117" t="s">
        <v>33</v>
      </c>
      <c r="I117" t="s">
        <v>33</v>
      </c>
      <c r="J117" t="s">
        <v>33</v>
      </c>
    </row>
    <row r="118" spans="1:10" ht="25.5" customHeight="1" x14ac:dyDescent="0.2">
      <c r="A118" s="3" t="s">
        <v>231</v>
      </c>
      <c r="B118" s="17">
        <v>0</v>
      </c>
      <c r="C118" s="25" t="str">
        <f>CONCATENATE(SUBSTITUTE(G118,"###",""),SUBSTITUTE(H118,"###",""),SUBSTITUTE(I118,"###",""),SUBSTITUTE(J118,"###",""))</f>
        <v>Збір з користування та надання послуг стільникового рухомого зв'язку</v>
      </c>
      <c r="D118" s="14">
        <f t="shared" si="8"/>
        <v>3800438.6</v>
      </c>
      <c r="E118" s="14">
        <v>3800438.6</v>
      </c>
      <c r="F118" s="14">
        <v>0</v>
      </c>
      <c r="G118" t="s">
        <v>232</v>
      </c>
      <c r="H118" t="s">
        <v>33</v>
      </c>
      <c r="I118" t="s">
        <v>33</v>
      </c>
      <c r="J118" t="s">
        <v>33</v>
      </c>
    </row>
    <row r="119" spans="1:10" ht="13.5" customHeight="1" x14ac:dyDescent="0.2">
      <c r="A119" s="5" t="s">
        <v>233</v>
      </c>
      <c r="B119" s="5">
        <v>0</v>
      </c>
      <c r="C119" s="26" t="s">
        <v>234</v>
      </c>
      <c r="D119" s="13">
        <f t="shared" si="8"/>
        <v>109801.8</v>
      </c>
      <c r="E119" s="13">
        <v>109801.8</v>
      </c>
      <c r="F119" s="13">
        <v>0</v>
      </c>
    </row>
    <row r="120" spans="1:10" ht="13.5" customHeight="1" x14ac:dyDescent="0.2">
      <c r="A120" s="3" t="s">
        <v>235</v>
      </c>
      <c r="B120" s="17">
        <v>0</v>
      </c>
      <c r="C120" s="25" t="str">
        <f>CONCATENATE(SUBSTITUTE(G120,"###",""),SUBSTITUTE(H120,"###",""),SUBSTITUTE(I120,"###",""),SUBSTITUTE(J120,"###",""))</f>
        <v>Концесійні платежі щодо об'єктів державної власності</v>
      </c>
      <c r="D120" s="14">
        <f t="shared" si="8"/>
        <v>109801.8</v>
      </c>
      <c r="E120" s="14">
        <v>109801.8</v>
      </c>
      <c r="F120" s="14">
        <v>0</v>
      </c>
      <c r="G120" t="s">
        <v>236</v>
      </c>
      <c r="H120" t="s">
        <v>33</v>
      </c>
      <c r="I120" t="s">
        <v>33</v>
      </c>
      <c r="J120" t="s">
        <v>33</v>
      </c>
    </row>
    <row r="121" spans="1:10" ht="13.5" customHeight="1" x14ac:dyDescent="0.2">
      <c r="A121" s="4" t="s">
        <v>237</v>
      </c>
      <c r="B121" s="4">
        <v>0</v>
      </c>
      <c r="C121" s="27" t="s">
        <v>238</v>
      </c>
      <c r="D121" s="12">
        <f t="shared" si="8"/>
        <v>42641125</v>
      </c>
      <c r="E121" s="12">
        <v>0</v>
      </c>
      <c r="F121" s="12">
        <v>42641125</v>
      </c>
    </row>
    <row r="122" spans="1:10" ht="37.700000000000003" customHeight="1" x14ac:dyDescent="0.2">
      <c r="A122" s="5" t="s">
        <v>239</v>
      </c>
      <c r="B122" s="5">
        <v>0</v>
      </c>
      <c r="C122" s="26" t="s">
        <v>240</v>
      </c>
      <c r="D122" s="13">
        <f t="shared" si="8"/>
        <v>42140700.5</v>
      </c>
      <c r="E122" s="13">
        <v>0</v>
      </c>
      <c r="F122" s="13">
        <v>42140700.5</v>
      </c>
    </row>
    <row r="123" spans="1:10" ht="25.5" customHeight="1" x14ac:dyDescent="0.2">
      <c r="A123" s="5" t="s">
        <v>241</v>
      </c>
      <c r="B123" s="5">
        <v>0</v>
      </c>
      <c r="C123" s="26" t="s">
        <v>242</v>
      </c>
      <c r="D123" s="13">
        <f t="shared" si="8"/>
        <v>500424.5</v>
      </c>
      <c r="E123" s="13">
        <v>0</v>
      </c>
      <c r="F123" s="13">
        <v>500424.5</v>
      </c>
    </row>
    <row r="124" spans="1:10" ht="13.5" customHeight="1" x14ac:dyDescent="0.2">
      <c r="A124" s="8" t="s">
        <v>243</v>
      </c>
      <c r="B124" s="8">
        <v>0</v>
      </c>
      <c r="C124" s="9" t="s">
        <v>244</v>
      </c>
      <c r="D124" s="11">
        <f t="shared" si="8"/>
        <v>1124792.3999999999</v>
      </c>
      <c r="E124" s="11">
        <v>39237.4</v>
      </c>
      <c r="F124" s="11">
        <v>1085555</v>
      </c>
    </row>
    <row r="125" spans="1:10" ht="13.5" customHeight="1" x14ac:dyDescent="0.2">
      <c r="A125" s="4" t="s">
        <v>245</v>
      </c>
      <c r="B125" s="4">
        <v>0</v>
      </c>
      <c r="C125" s="27" t="s">
        <v>246</v>
      </c>
      <c r="D125" s="12">
        <f t="shared" si="8"/>
        <v>31318.3</v>
      </c>
      <c r="E125" s="12">
        <v>31318.3</v>
      </c>
      <c r="F125" s="12">
        <v>0</v>
      </c>
    </row>
    <row r="126" spans="1:10" ht="62.45" customHeight="1" x14ac:dyDescent="0.2">
      <c r="A126" s="5" t="s">
        <v>247</v>
      </c>
      <c r="B126" s="5">
        <v>0</v>
      </c>
      <c r="C126" s="26" t="s">
        <v>248</v>
      </c>
      <c r="D126" s="13">
        <f t="shared" si="8"/>
        <v>20045</v>
      </c>
      <c r="E126" s="13">
        <v>20045</v>
      </c>
      <c r="F126" s="13">
        <v>0</v>
      </c>
    </row>
    <row r="127" spans="1:10" ht="25.5" customHeight="1" x14ac:dyDescent="0.2">
      <c r="A127" s="5" t="s">
        <v>249</v>
      </c>
      <c r="B127" s="5">
        <v>0</v>
      </c>
      <c r="C127" s="26" t="s">
        <v>250</v>
      </c>
      <c r="D127" s="13">
        <f t="shared" si="8"/>
        <v>11273.3</v>
      </c>
      <c r="E127" s="13">
        <v>11273.3</v>
      </c>
      <c r="F127" s="13">
        <v>0</v>
      </c>
    </row>
    <row r="128" spans="1:10" ht="25.5" customHeight="1" x14ac:dyDescent="0.2">
      <c r="A128" s="4" t="s">
        <v>251</v>
      </c>
      <c r="B128" s="4">
        <v>0</v>
      </c>
      <c r="C128" s="27" t="s">
        <v>252</v>
      </c>
      <c r="D128" s="12">
        <f t="shared" si="8"/>
        <v>1085055</v>
      </c>
      <c r="E128" s="12">
        <v>0</v>
      </c>
      <c r="F128" s="12">
        <v>1085055</v>
      </c>
    </row>
    <row r="129" spans="1:6" ht="25.5" customHeight="1" x14ac:dyDescent="0.2">
      <c r="A129" s="5" t="s">
        <v>253</v>
      </c>
      <c r="B129" s="5">
        <v>0</v>
      </c>
      <c r="C129" s="26" t="s">
        <v>254</v>
      </c>
      <c r="D129" s="13">
        <f t="shared" si="8"/>
        <v>1075055</v>
      </c>
      <c r="E129" s="13">
        <v>0</v>
      </c>
      <c r="F129" s="13">
        <v>1075055</v>
      </c>
    </row>
    <row r="130" spans="1:6" ht="25.5" customHeight="1" x14ac:dyDescent="0.2">
      <c r="A130" s="5" t="s">
        <v>255</v>
      </c>
      <c r="B130" s="5">
        <v>0</v>
      </c>
      <c r="C130" s="26" t="s">
        <v>256</v>
      </c>
      <c r="D130" s="13">
        <f t="shared" si="8"/>
        <v>10000</v>
      </c>
      <c r="E130" s="13">
        <v>0</v>
      </c>
      <c r="F130" s="13">
        <v>10000</v>
      </c>
    </row>
    <row r="131" spans="1:6" ht="25.5" customHeight="1" x14ac:dyDescent="0.2">
      <c r="A131" s="4" t="s">
        <v>257</v>
      </c>
      <c r="B131" s="4">
        <v>0</v>
      </c>
      <c r="C131" s="27" t="s">
        <v>258</v>
      </c>
      <c r="D131" s="12">
        <f t="shared" si="8"/>
        <v>8419.1</v>
      </c>
      <c r="E131" s="12">
        <v>7919.1</v>
      </c>
      <c r="F131" s="12">
        <v>500</v>
      </c>
    </row>
    <row r="132" spans="1:6" ht="13.5" customHeight="1" x14ac:dyDescent="0.2">
      <c r="A132" s="5" t="s">
        <v>259</v>
      </c>
      <c r="B132" s="5">
        <v>0</v>
      </c>
      <c r="C132" s="26" t="s">
        <v>260</v>
      </c>
      <c r="D132" s="13">
        <f t="shared" si="8"/>
        <v>7419.1</v>
      </c>
      <c r="E132" s="13">
        <v>7419.1</v>
      </c>
      <c r="F132" s="13">
        <v>0</v>
      </c>
    </row>
    <row r="133" spans="1:6" ht="74.650000000000006" customHeight="1" x14ac:dyDescent="0.2">
      <c r="A133" s="5" t="s">
        <v>261</v>
      </c>
      <c r="B133" s="5">
        <v>0</v>
      </c>
      <c r="C133" s="26" t="s">
        <v>262</v>
      </c>
      <c r="D133" s="13">
        <f t="shared" si="8"/>
        <v>1000</v>
      </c>
      <c r="E133" s="13">
        <v>500</v>
      </c>
      <c r="F133" s="13">
        <v>500</v>
      </c>
    </row>
    <row r="134" spans="1:6" ht="13.5" customHeight="1" x14ac:dyDescent="0.2">
      <c r="A134" s="8" t="s">
        <v>10</v>
      </c>
      <c r="B134" s="8">
        <v>0</v>
      </c>
      <c r="C134" s="9" t="s">
        <v>11</v>
      </c>
      <c r="D134" s="11">
        <f t="shared" ref="D134:D139" si="10">E134+F134</f>
        <v>1171056.7</v>
      </c>
      <c r="E134" s="11">
        <v>509404.1</v>
      </c>
      <c r="F134" s="11">
        <v>661652.6</v>
      </c>
    </row>
    <row r="135" spans="1:6" ht="25.5" customHeight="1" x14ac:dyDescent="0.2">
      <c r="A135" s="4" t="s">
        <v>263</v>
      </c>
      <c r="B135" s="4">
        <v>0</v>
      </c>
      <c r="C135" s="27" t="s">
        <v>264</v>
      </c>
      <c r="D135" s="12">
        <f t="shared" si="10"/>
        <v>1171056.7</v>
      </c>
      <c r="E135" s="12">
        <v>509404.1</v>
      </c>
      <c r="F135" s="12">
        <v>661652.6</v>
      </c>
    </row>
    <row r="136" spans="1:6" ht="50.1" customHeight="1" x14ac:dyDescent="0.2">
      <c r="A136" s="5" t="s">
        <v>265</v>
      </c>
      <c r="B136" s="5">
        <v>0</v>
      </c>
      <c r="C136" s="26" t="s">
        <v>266</v>
      </c>
      <c r="D136" s="13">
        <f t="shared" si="10"/>
        <v>509404.1</v>
      </c>
      <c r="E136" s="13">
        <v>509404.1</v>
      </c>
      <c r="F136" s="13">
        <v>0</v>
      </c>
    </row>
    <row r="137" spans="1:6" ht="25.5" customHeight="1" x14ac:dyDescent="0.2">
      <c r="A137" s="5" t="s">
        <v>267</v>
      </c>
      <c r="B137" s="5">
        <v>0</v>
      </c>
      <c r="C137" s="26" t="s">
        <v>268</v>
      </c>
      <c r="D137" s="13">
        <f t="shared" si="10"/>
        <v>661652.6</v>
      </c>
      <c r="E137" s="13">
        <v>0</v>
      </c>
      <c r="F137" s="13">
        <v>661652.6</v>
      </c>
    </row>
    <row r="138" spans="1:6" ht="13.5" customHeight="1" x14ac:dyDescent="0.2">
      <c r="A138" s="8" t="s">
        <v>269</v>
      </c>
      <c r="B138" s="8">
        <v>0</v>
      </c>
      <c r="C138" s="9" t="s">
        <v>270</v>
      </c>
      <c r="D138" s="11">
        <f t="shared" si="10"/>
        <v>200657.4</v>
      </c>
      <c r="E138" s="11">
        <v>0</v>
      </c>
      <c r="F138" s="11">
        <v>200657.4</v>
      </c>
    </row>
    <row r="139" spans="1:6" ht="25.5" customHeight="1" x14ac:dyDescent="0.2">
      <c r="A139" s="4" t="s">
        <v>271</v>
      </c>
      <c r="B139" s="4">
        <v>0</v>
      </c>
      <c r="C139" s="27" t="s">
        <v>272</v>
      </c>
      <c r="D139" s="12">
        <f t="shared" si="10"/>
        <v>200657.4</v>
      </c>
      <c r="E139" s="12">
        <v>0</v>
      </c>
      <c r="F139" s="12">
        <v>200657.4</v>
      </c>
    </row>
  </sheetData>
  <mergeCells count="2">
    <mergeCell ref="D2:F2"/>
    <mergeCell ref="A3:F3"/>
  </mergeCells>
  <pageMargins left="0.78740157480314965" right="0.39370078740157483" top="0.39370078740157483" bottom="0.39370078740157483" header="0.39370078740157483" footer="0.39370078740157483"/>
  <pageSetup paperSize="9" scale="77" fitToHeight="0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Sheet1!Заголовки_для_друку</vt:lpstr>
      <vt:lpstr>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Дикий Максим Віталійович</dc:creator>
  <cp:lastModifiedBy>Павлюк Павло Петрович</cp:lastModifiedBy>
  <cp:lastPrinted>2021-09-14T17:56:52Z</cp:lastPrinted>
  <dcterms:created xsi:type="dcterms:W3CDTF">2021-09-14T17:54:28Z</dcterms:created>
  <dcterms:modified xsi:type="dcterms:W3CDTF">2021-09-15T14:25:51Z</dcterms:modified>
</cp:coreProperties>
</file>