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050"/>
  </bookViews>
  <sheets>
    <sheet name="дод1_зміни-дод3" sheetId="12" r:id="rId1"/>
  </sheets>
  <definedNames>
    <definedName name="_xlnm.Print_Titles" localSheetId="0">'дод1_зміни-дод3'!$5:$7</definedName>
    <definedName name="_xlnm.Print_Titles">#REF!</definedName>
    <definedName name="_xlnm.Print_Area" localSheetId="0">'дод1_зміни-дод3'!$A$1:$N$12</definedName>
  </definedNames>
  <calcPr calcId="162913"/>
</workbook>
</file>

<file path=xl/calcChain.xml><?xml version="1.0" encoding="utf-8"?>
<calcChain xmlns="http://schemas.openxmlformats.org/spreadsheetml/2006/main">
  <c r="N8" i="12" l="1"/>
  <c r="N10" i="12" l="1"/>
  <c r="N9" i="12" l="1"/>
  <c r="H9" i="12"/>
  <c r="H10" i="12"/>
  <c r="D10" i="12"/>
  <c r="D9" i="12"/>
  <c r="H8" i="12" l="1"/>
  <c r="D8" i="12"/>
  <c r="O10" i="12" l="1"/>
</calcChain>
</file>

<file path=xl/sharedStrings.xml><?xml version="1.0" encoding="utf-8"?>
<sst xmlns="http://schemas.openxmlformats.org/spreadsheetml/2006/main" count="25" uniqueCount="19">
  <si>
    <t>Всього</t>
  </si>
  <si>
    <t>Спеціальний фонд</t>
  </si>
  <si>
    <t>Загальний фонд</t>
  </si>
  <si>
    <t>(тис. грн)</t>
  </si>
  <si>
    <t>комунальні послуги та енергоносії</t>
  </si>
  <si>
    <t>видатки розвитку</t>
  </si>
  <si>
    <t>видатки споживання</t>
  </si>
  <si>
    <t>Код функціональної класифікації видатків та кредитування бюджету</t>
  </si>
  <si>
    <t>Код програмної класифікації видатків та кредитування державного бюджету</t>
  </si>
  <si>
    <t>з них:</t>
  </si>
  <si>
    <t>Разом:</t>
  </si>
  <si>
    <t>Міністерство аграрної політики та продовольства України</t>
  </si>
  <si>
    <t>Апарат Міністерства аграрної політики та продовольства України</t>
  </si>
  <si>
    <t>Всього:</t>
  </si>
  <si>
    <t>Зміни до додатка № 3 до Закону України "Про Державний бюджет України на 2021 рік"
"Розподіл видатків Державного бюджету України на 2021 рік"</t>
  </si>
  <si>
    <t>Найменування
згідно з відомчою і програмною класифікаціями 
видатків та кредитування державного бюджету</t>
  </si>
  <si>
    <t>оплата 
праці</t>
  </si>
  <si>
    <t>Державна підтримка розвитку скотарства</t>
  </si>
  <si>
    <t xml:space="preserve">Додаток 
до Закону України "Про внесення змін до 
Закону України "Про Державний бюджет України на 2021 рік"     щодо державної підтримки розвитку скотарства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</si>
</sst>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"/>
  </numFmts>
  <fonts count="1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1" fillId="0" borderId="0"/>
    <xf numFmtId="0" fontId="3" fillId="0" borderId="0"/>
    <xf numFmtId="0" fontId="6" fillId="0" borderId="0"/>
    <xf numFmtId="0" fontId="2" fillId="0" borderId="0"/>
    <xf numFmtId="0" fontId="6" fillId="0" borderId="0"/>
    <xf numFmtId="0" fontId="3" fillId="0" borderId="0"/>
    <xf numFmtId="0" fontId="6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 applyProtection="1">
      <alignment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164" fontId="5" fillId="0" borderId="5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/>
    <xf numFmtId="0" fontId="10" fillId="0" borderId="2" xfId="0" applyFont="1" applyFill="1" applyBorder="1" applyAlignment="1">
      <alignment horizontal="right" vertical="center"/>
    </xf>
    <xf numFmtId="164" fontId="14" fillId="0" borderId="5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vertical="top" wrapText="1"/>
    </xf>
    <xf numFmtId="164" fontId="7" fillId="0" borderId="5" xfId="0" applyNumberFormat="1" applyFont="1" applyFill="1" applyBorder="1" applyAlignment="1" applyProtection="1">
      <alignment vertical="top"/>
    </xf>
    <xf numFmtId="0" fontId="8" fillId="0" borderId="5" xfId="0" applyNumberFormat="1" applyFont="1" applyFill="1" applyBorder="1" applyAlignment="1" applyProtection="1">
      <alignment vertical="top" wrapText="1"/>
    </xf>
    <xf numFmtId="164" fontId="9" fillId="0" borderId="5" xfId="0" applyNumberFormat="1" applyFont="1" applyFill="1" applyBorder="1" applyAlignment="1" applyProtection="1">
      <alignment vertical="top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164" fontId="15" fillId="0" borderId="5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</cellXfs>
  <cellStyles count="10">
    <cellStyle name="Normal_Доходи" xfId="1"/>
    <cellStyle name="Звичайний 2" xfId="2"/>
    <cellStyle name="Звичайний 2 3" xfId="3"/>
    <cellStyle name="Звичайний 2 3 2" xfId="4"/>
    <cellStyle name="Звичайний 3" xfId="5"/>
    <cellStyle name="Звичайний 3 2" xfId="6"/>
    <cellStyle name="Звичайний 4" xfId="7"/>
    <cellStyle name="Обычный" xfId="0" builtinId="0"/>
    <cellStyle name="Обычный 2" xfId="8"/>
    <cellStyle name="Фінансовий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showGridLines="0" showZeros="0" tabSelected="1" view="pageBreakPreview" zoomScale="89" zoomScaleNormal="89" zoomScaleSheetLayoutView="89" workbookViewId="0">
      <selection activeCell="A3" sqref="A3:N3"/>
    </sheetView>
  </sheetViews>
  <sheetFormatPr defaultColWidth="9.1640625" defaultRowHeight="12.75" x14ac:dyDescent="0.2"/>
  <cols>
    <col min="1" max="2" width="11.5" style="2" customWidth="1"/>
    <col min="3" max="3" width="48.6640625" style="2" customWidth="1"/>
    <col min="4" max="4" width="17.83203125" style="2" customWidth="1"/>
    <col min="5" max="5" width="17.33203125" style="2" customWidth="1"/>
    <col min="6" max="6" width="15.83203125" style="2" customWidth="1"/>
    <col min="7" max="8" width="15" style="2" customWidth="1"/>
    <col min="9" max="9" width="15.5" style="2" customWidth="1"/>
    <col min="10" max="12" width="15" style="2" customWidth="1"/>
    <col min="13" max="13" width="14.83203125" style="2" customWidth="1"/>
    <col min="14" max="14" width="18.1640625" style="2" customWidth="1"/>
    <col min="15" max="15" width="4" style="1" customWidth="1"/>
    <col min="16" max="18" width="9.1640625" style="1" customWidth="1"/>
    <col min="19" max="16384" width="9.1640625" style="1"/>
  </cols>
  <sheetData>
    <row r="1" spans="1:15" ht="27" customHeight="1" x14ac:dyDescent="0.2"/>
    <row r="2" spans="1:15" ht="68.45" customHeight="1" x14ac:dyDescent="0.2">
      <c r="D2" s="3"/>
      <c r="E2" s="3"/>
      <c r="F2" s="3"/>
      <c r="G2" s="3"/>
      <c r="H2" s="3"/>
      <c r="I2" s="3"/>
      <c r="J2" s="3"/>
      <c r="K2" s="23" t="s">
        <v>18</v>
      </c>
      <c r="L2" s="23"/>
      <c r="M2" s="23"/>
      <c r="N2" s="23"/>
    </row>
    <row r="3" spans="1:15" ht="52.9" customHeight="1" x14ac:dyDescent="0.2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5" ht="18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4"/>
      <c r="M4" s="4"/>
      <c r="N4" s="11" t="s">
        <v>3</v>
      </c>
    </row>
    <row r="5" spans="1:15" ht="17.45" customHeight="1" x14ac:dyDescent="0.2">
      <c r="A5" s="32" t="s">
        <v>8</v>
      </c>
      <c r="B5" s="35" t="s">
        <v>7</v>
      </c>
      <c r="C5" s="36" t="s">
        <v>15</v>
      </c>
      <c r="D5" s="29" t="s">
        <v>2</v>
      </c>
      <c r="E5" s="26"/>
      <c r="F5" s="25"/>
      <c r="G5" s="25"/>
      <c r="H5" s="30"/>
      <c r="I5" s="25" t="s">
        <v>1</v>
      </c>
      <c r="J5" s="26"/>
      <c r="K5" s="25"/>
      <c r="L5" s="25"/>
      <c r="M5" s="26"/>
      <c r="N5" s="29" t="s">
        <v>10</v>
      </c>
    </row>
    <row r="6" spans="1:15" x14ac:dyDescent="0.2">
      <c r="A6" s="32"/>
      <c r="B6" s="35"/>
      <c r="C6" s="36"/>
      <c r="D6" s="33" t="s">
        <v>0</v>
      </c>
      <c r="E6" s="31" t="s">
        <v>6</v>
      </c>
      <c r="F6" s="27" t="s">
        <v>9</v>
      </c>
      <c r="G6" s="28"/>
      <c r="H6" s="31" t="s">
        <v>5</v>
      </c>
      <c r="I6" s="33" t="s">
        <v>0</v>
      </c>
      <c r="J6" s="31" t="s">
        <v>6</v>
      </c>
      <c r="K6" s="27" t="s">
        <v>9</v>
      </c>
      <c r="L6" s="28"/>
      <c r="M6" s="31" t="s">
        <v>5</v>
      </c>
      <c r="N6" s="29"/>
    </row>
    <row r="7" spans="1:15" ht="43.15" customHeight="1" x14ac:dyDescent="0.2">
      <c r="A7" s="32"/>
      <c r="B7" s="35"/>
      <c r="C7" s="36"/>
      <c r="D7" s="34"/>
      <c r="E7" s="31"/>
      <c r="F7" s="20" t="s">
        <v>16</v>
      </c>
      <c r="G7" s="21" t="s">
        <v>4</v>
      </c>
      <c r="H7" s="31"/>
      <c r="I7" s="33"/>
      <c r="J7" s="31"/>
      <c r="K7" s="20" t="s">
        <v>16</v>
      </c>
      <c r="L7" s="21" t="s">
        <v>4</v>
      </c>
      <c r="M7" s="31"/>
      <c r="N7" s="29"/>
    </row>
    <row r="8" spans="1:15" ht="23.45" customHeight="1" x14ac:dyDescent="0.2">
      <c r="A8" s="7"/>
      <c r="B8" s="7"/>
      <c r="C8" s="12" t="s">
        <v>13</v>
      </c>
      <c r="D8" s="7">
        <f>1183857335.7+5308800</f>
        <v>1189166135.7</v>
      </c>
      <c r="E8" s="7">
        <v>1082553811.2</v>
      </c>
      <c r="F8" s="7">
        <v>205535358.5</v>
      </c>
      <c r="G8" s="7">
        <v>8356258.5</v>
      </c>
      <c r="H8" s="22">
        <f>99803524.5+5308800</f>
        <v>105112324.5</v>
      </c>
      <c r="I8" s="7">
        <v>136295287.5</v>
      </c>
      <c r="J8" s="7">
        <v>59317879</v>
      </c>
      <c r="K8" s="7">
        <v>7635242.5999999996</v>
      </c>
      <c r="L8" s="7">
        <v>2568515.5</v>
      </c>
      <c r="M8" s="7">
        <v>76977408.5</v>
      </c>
      <c r="N8" s="7">
        <f>1320152623.2+5308800</f>
        <v>1325461423.2</v>
      </c>
      <c r="O8" s="10"/>
    </row>
    <row r="9" spans="1:15" ht="28.9" customHeight="1" x14ac:dyDescent="0.2">
      <c r="A9" s="13">
        <v>2800000</v>
      </c>
      <c r="B9" s="14"/>
      <c r="C9" s="16" t="s">
        <v>11</v>
      </c>
      <c r="D9" s="17">
        <f>6707704.5+5308800</f>
        <v>12016504.5</v>
      </c>
      <c r="E9" s="17">
        <v>1952951.9000000001</v>
      </c>
      <c r="F9" s="17">
        <v>1359488.8</v>
      </c>
      <c r="G9" s="17">
        <v>59685.7</v>
      </c>
      <c r="H9" s="17">
        <f>4754752.6+5308800</f>
        <v>10063552.6</v>
      </c>
      <c r="I9" s="17">
        <v>147023.29999999999</v>
      </c>
      <c r="J9" s="17">
        <v>46938.400000000001</v>
      </c>
      <c r="K9" s="17">
        <v>12144.7</v>
      </c>
      <c r="L9" s="17">
        <v>1975.3</v>
      </c>
      <c r="M9" s="17">
        <v>100084.9</v>
      </c>
      <c r="N9" s="17">
        <f>6854727.8+5308800</f>
        <v>12163527.800000001</v>
      </c>
      <c r="O9" s="9"/>
    </row>
    <row r="10" spans="1:15" ht="28.9" customHeight="1" x14ac:dyDescent="0.2">
      <c r="A10" s="14">
        <v>2801000</v>
      </c>
      <c r="B10" s="14"/>
      <c r="C10" s="18" t="s">
        <v>12</v>
      </c>
      <c r="D10" s="17">
        <f>4762226+5308800</f>
        <v>10071026</v>
      </c>
      <c r="E10" s="17">
        <v>191219.30000000002</v>
      </c>
      <c r="F10" s="17">
        <v>142589.30000000002</v>
      </c>
      <c r="G10" s="17">
        <v>3342.6</v>
      </c>
      <c r="H10" s="17">
        <f>4571006.7+5308800</f>
        <v>9879806.6999999993</v>
      </c>
      <c r="I10" s="17">
        <v>146798.79999999999</v>
      </c>
      <c r="J10" s="17">
        <v>46713.9</v>
      </c>
      <c r="K10" s="17">
        <v>12144.7</v>
      </c>
      <c r="L10" s="17">
        <v>1957.3</v>
      </c>
      <c r="M10" s="17">
        <v>100084.9</v>
      </c>
      <c r="N10" s="17">
        <f>4909024.8+5308800</f>
        <v>10217824.800000001</v>
      </c>
      <c r="O10" s="1" t="e">
        <f>O11+#REF!+#REF!+#REF!+#REF!</f>
        <v>#REF!</v>
      </c>
    </row>
    <row r="11" spans="1:15" ht="28.9" customHeight="1" x14ac:dyDescent="0.2">
      <c r="A11" s="15">
        <v>2801560</v>
      </c>
      <c r="B11" s="15"/>
      <c r="C11" s="6" t="s">
        <v>17</v>
      </c>
      <c r="D11" s="19">
        <v>5308800</v>
      </c>
      <c r="E11" s="19"/>
      <c r="F11" s="19"/>
      <c r="G11" s="19"/>
      <c r="H11" s="19">
        <v>5308800</v>
      </c>
      <c r="I11" s="19"/>
      <c r="J11" s="19"/>
      <c r="K11" s="19"/>
      <c r="L11" s="19"/>
      <c r="M11" s="19"/>
      <c r="N11" s="19">
        <v>5308800</v>
      </c>
      <c r="O11" s="5"/>
    </row>
  </sheetData>
  <mergeCells count="16">
    <mergeCell ref="K2:N2"/>
    <mergeCell ref="A3:N3"/>
    <mergeCell ref="I5:M5"/>
    <mergeCell ref="K6:L6"/>
    <mergeCell ref="D5:H5"/>
    <mergeCell ref="E6:E7"/>
    <mergeCell ref="H6:H7"/>
    <mergeCell ref="J6:J7"/>
    <mergeCell ref="A5:A7"/>
    <mergeCell ref="D6:D7"/>
    <mergeCell ref="F6:G6"/>
    <mergeCell ref="N5:N7"/>
    <mergeCell ref="B5:B7"/>
    <mergeCell ref="M6:M7"/>
    <mergeCell ref="C5:C7"/>
    <mergeCell ref="I6:I7"/>
  </mergeCells>
  <printOptions horizontalCentered="1"/>
  <pageMargins left="0.78740157480314965" right="0.39370078740157483" top="0.78740157480314965" bottom="0.78740157480314965" header="0.51181102362204722" footer="0.39370078740157483"/>
  <pageSetup paperSize="9" scale="60" fitToHeight="0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C6F916-D074-45F8-8137-F530DCC6001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4080153-28b6-45f6-b1c8-49842029d766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8A600AF-0B60-4EEA-8D44-3A745CC4BF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ABC6B5-DFBD-4654-BC00-19ADD34C7D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дод1_зміни-дод3</vt:lpstr>
      <vt:lpstr>'дод1_зміни-дод3'!Заголовки_для_печати</vt:lpstr>
      <vt:lpstr>'дод1_зміни-дод3'!Область_печати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Паначишина Галина Василівна</dc:creator>
  <cp:lastModifiedBy>User</cp:lastModifiedBy>
  <dcterms:created xsi:type="dcterms:W3CDTF">2021-04-08T03:32:30Z</dcterms:created>
  <dcterms:modified xsi:type="dcterms:W3CDTF">2021-06-02T14:08:44Z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