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vliuk-P\Desktop\Тимчасова\4000\"/>
    </mc:Choice>
  </mc:AlternateContent>
  <bookViews>
    <workbookView showSheetTabs="0" xWindow="0" yWindow="450" windowWidth="21360" windowHeight="10350"/>
  </bookViews>
  <sheets>
    <sheet name="Лист1" sheetId="1" r:id="rId1"/>
    <sheet name="Sheet2" sheetId="2" r:id="rId2"/>
    <sheet name="Sheet3" sheetId="3" r:id="rId3"/>
    <sheet name="Sheet4" sheetId="4" r:id="rId4"/>
  </sheets>
  <definedNames>
    <definedName name="_xlnm.Print_Titles" localSheetId="0">Лист1!$4:$5</definedName>
  </definedNames>
  <calcPr calcId="162913" fullCalcOnLoad="1"/>
</workbook>
</file>

<file path=xl/calcChain.xml><?xml version="1.0" encoding="utf-8"?>
<calcChain xmlns="http://schemas.openxmlformats.org/spreadsheetml/2006/main">
  <c r="G6" i="1" l="1"/>
  <c r="J6" i="1"/>
  <c r="K6" i="1"/>
  <c r="M6" i="1"/>
  <c r="L6" i="1"/>
  <c r="G7" i="1"/>
  <c r="J7" i="1"/>
  <c r="K7" i="1"/>
  <c r="M7" i="1"/>
  <c r="L7" i="1"/>
  <c r="D8" i="1"/>
  <c r="G8" i="1"/>
  <c r="J8" i="1"/>
  <c r="K8" i="1"/>
  <c r="L8" i="1"/>
  <c r="M8" i="1"/>
  <c r="D9" i="1"/>
  <c r="G9" i="1"/>
  <c r="J9" i="1"/>
  <c r="K9" i="1"/>
  <c r="M9" i="1"/>
  <c r="L9" i="1"/>
  <c r="D10" i="1"/>
  <c r="G10" i="1"/>
  <c r="J10" i="1"/>
  <c r="K10" i="1"/>
  <c r="L10" i="1"/>
  <c r="M10" i="1"/>
  <c r="D11" i="1"/>
  <c r="G11" i="1"/>
  <c r="J11" i="1"/>
  <c r="K11" i="1"/>
  <c r="M11" i="1"/>
  <c r="L11" i="1"/>
  <c r="D12" i="1"/>
  <c r="G12" i="1"/>
  <c r="J12" i="1"/>
  <c r="K12" i="1"/>
  <c r="L12" i="1"/>
  <c r="M12" i="1"/>
  <c r="D13" i="1"/>
  <c r="G13" i="1"/>
  <c r="J13" i="1"/>
  <c r="K13" i="1"/>
  <c r="M13" i="1"/>
  <c r="L13" i="1"/>
  <c r="D14" i="1"/>
  <c r="G14" i="1"/>
  <c r="J14" i="1"/>
  <c r="K14" i="1"/>
  <c r="L14" i="1"/>
  <c r="M14" i="1"/>
  <c r="G15" i="1"/>
  <c r="J15" i="1"/>
  <c r="K15" i="1"/>
  <c r="L15" i="1"/>
  <c r="M15" i="1"/>
  <c r="D16" i="1"/>
  <c r="G16" i="1"/>
  <c r="J16" i="1"/>
  <c r="K16" i="1"/>
  <c r="M16" i="1"/>
  <c r="L16" i="1"/>
  <c r="D17" i="1"/>
  <c r="G17" i="1"/>
  <c r="J17" i="1"/>
  <c r="K17" i="1"/>
  <c r="L17" i="1"/>
  <c r="M17" i="1"/>
  <c r="D18" i="1"/>
  <c r="G18" i="1"/>
  <c r="J18" i="1"/>
  <c r="K18" i="1"/>
  <c r="M18" i="1"/>
  <c r="L18" i="1"/>
  <c r="D19" i="1"/>
  <c r="G19" i="1"/>
  <c r="J19" i="1"/>
  <c r="K19" i="1"/>
  <c r="L19" i="1"/>
  <c r="M19" i="1"/>
  <c r="G20" i="1"/>
  <c r="J20" i="1"/>
  <c r="K20" i="1"/>
  <c r="M20" i="1"/>
  <c r="L20" i="1"/>
  <c r="D21" i="1"/>
  <c r="G21" i="1"/>
  <c r="J21" i="1"/>
  <c r="K21" i="1"/>
  <c r="L21" i="1"/>
  <c r="M21" i="1"/>
  <c r="D22" i="1"/>
  <c r="G22" i="1"/>
  <c r="J22" i="1"/>
  <c r="K22" i="1"/>
  <c r="M22" i="1"/>
  <c r="L22" i="1"/>
  <c r="D23" i="1"/>
  <c r="G23" i="1"/>
  <c r="J23" i="1"/>
  <c r="K23" i="1"/>
  <c r="L23" i="1"/>
  <c r="M23" i="1"/>
  <c r="G24" i="1"/>
  <c r="J24" i="1"/>
  <c r="K24" i="1"/>
  <c r="L24" i="1"/>
  <c r="M24" i="1"/>
  <c r="D25" i="1"/>
  <c r="G25" i="1"/>
  <c r="J25" i="1"/>
  <c r="K25" i="1"/>
  <c r="M25" i="1"/>
  <c r="L25" i="1"/>
  <c r="D26" i="1"/>
  <c r="G26" i="1"/>
  <c r="J26" i="1"/>
  <c r="K26" i="1"/>
  <c r="L26" i="1"/>
  <c r="M26" i="1"/>
  <c r="D27" i="1"/>
  <c r="G27" i="1"/>
  <c r="J27" i="1"/>
  <c r="K27" i="1"/>
  <c r="M27" i="1"/>
  <c r="L27" i="1"/>
  <c r="D28" i="1"/>
  <c r="G28" i="1"/>
  <c r="J28" i="1"/>
  <c r="K28" i="1"/>
  <c r="L28" i="1"/>
  <c r="M28" i="1"/>
  <c r="D29" i="1"/>
  <c r="G29" i="1"/>
  <c r="J29" i="1"/>
  <c r="K29" i="1"/>
  <c r="M29" i="1"/>
  <c r="L29" i="1"/>
  <c r="D30" i="1"/>
  <c r="G30" i="1"/>
  <c r="J30" i="1"/>
  <c r="K30" i="1"/>
  <c r="L30" i="1"/>
  <c r="M30" i="1"/>
  <c r="D31" i="1"/>
  <c r="G31" i="1"/>
  <c r="J31" i="1"/>
  <c r="K31" i="1"/>
  <c r="M31" i="1"/>
  <c r="L31" i="1"/>
  <c r="D32" i="1"/>
  <c r="G32" i="1"/>
  <c r="J32" i="1"/>
  <c r="K32" i="1"/>
  <c r="L32" i="1"/>
  <c r="M32" i="1"/>
  <c r="D33" i="1"/>
  <c r="G33" i="1"/>
  <c r="J33" i="1"/>
  <c r="K33" i="1"/>
  <c r="M33" i="1"/>
  <c r="L33" i="1"/>
  <c r="G34" i="1"/>
  <c r="J34" i="1"/>
  <c r="K34" i="1"/>
  <c r="L34" i="1"/>
  <c r="M34" i="1"/>
  <c r="D35" i="1"/>
  <c r="G35" i="1"/>
  <c r="J35" i="1"/>
  <c r="K35" i="1"/>
  <c r="M35" i="1"/>
  <c r="L35" i="1"/>
  <c r="D36" i="1"/>
  <c r="G36" i="1"/>
  <c r="J36" i="1"/>
  <c r="K36" i="1"/>
  <c r="L36" i="1"/>
  <c r="M36" i="1"/>
  <c r="D37" i="1"/>
  <c r="G37" i="1"/>
  <c r="J37" i="1"/>
  <c r="K37" i="1"/>
  <c r="M37" i="1"/>
  <c r="L37" i="1"/>
  <c r="D38" i="1"/>
  <c r="G38" i="1"/>
  <c r="J38" i="1"/>
  <c r="K38" i="1"/>
  <c r="L38" i="1"/>
  <c r="M38" i="1"/>
  <c r="G39" i="1"/>
  <c r="J39" i="1"/>
  <c r="K39" i="1"/>
  <c r="L39" i="1"/>
  <c r="M39" i="1"/>
  <c r="D40" i="1"/>
  <c r="G40" i="1"/>
  <c r="J40" i="1"/>
  <c r="K40" i="1"/>
  <c r="M40" i="1"/>
  <c r="L40" i="1"/>
  <c r="D41" i="1"/>
  <c r="G41" i="1"/>
  <c r="J41" i="1"/>
  <c r="K41" i="1"/>
  <c r="L41" i="1"/>
  <c r="M41" i="1"/>
  <c r="G42" i="1"/>
  <c r="J42" i="1"/>
  <c r="K42" i="1"/>
  <c r="M42" i="1"/>
  <c r="L42" i="1"/>
  <c r="D43" i="1"/>
  <c r="G43" i="1"/>
  <c r="J43" i="1"/>
  <c r="K43" i="1"/>
  <c r="L43" i="1"/>
  <c r="M43" i="1"/>
  <c r="D44" i="1"/>
  <c r="G44" i="1"/>
  <c r="J44" i="1"/>
  <c r="K44" i="1"/>
  <c r="M44" i="1"/>
  <c r="L44" i="1"/>
  <c r="D45" i="1"/>
  <c r="G45" i="1"/>
  <c r="J45" i="1"/>
  <c r="K45" i="1"/>
  <c r="L45" i="1"/>
  <c r="M45" i="1"/>
  <c r="D46" i="1"/>
  <c r="G46" i="1"/>
  <c r="J46" i="1"/>
  <c r="K46" i="1"/>
  <c r="M46" i="1"/>
  <c r="L46" i="1"/>
  <c r="D47" i="1"/>
  <c r="G47" i="1"/>
  <c r="J47" i="1"/>
  <c r="K47" i="1"/>
  <c r="L47" i="1"/>
  <c r="M47" i="1"/>
  <c r="D48" i="1"/>
  <c r="G48" i="1"/>
  <c r="J48" i="1"/>
  <c r="K48" i="1"/>
  <c r="M48" i="1"/>
  <c r="L48" i="1"/>
  <c r="G49" i="1"/>
  <c r="J49" i="1"/>
  <c r="K49" i="1"/>
  <c r="M49" i="1"/>
  <c r="L49" i="1"/>
  <c r="D50" i="1"/>
  <c r="G50" i="1"/>
  <c r="J50" i="1"/>
  <c r="K50" i="1"/>
  <c r="L50" i="1"/>
  <c r="M50" i="1"/>
  <c r="D51" i="1"/>
  <c r="G51" i="1"/>
  <c r="J51" i="1"/>
  <c r="K51" i="1"/>
  <c r="M51" i="1"/>
  <c r="L51" i="1"/>
  <c r="D52" i="1"/>
  <c r="G52" i="1"/>
  <c r="J52" i="1"/>
  <c r="K52" i="1"/>
  <c r="L52" i="1"/>
  <c r="M52" i="1"/>
  <c r="D53" i="1"/>
  <c r="G53" i="1"/>
  <c r="J53" i="1"/>
  <c r="K53" i="1"/>
  <c r="M53" i="1"/>
  <c r="L53" i="1"/>
  <c r="D54" i="1"/>
  <c r="G54" i="1"/>
  <c r="J54" i="1"/>
  <c r="K54" i="1"/>
  <c r="L54" i="1"/>
  <c r="M54" i="1"/>
  <c r="D55" i="1"/>
  <c r="G55" i="1"/>
  <c r="J55" i="1"/>
  <c r="K55" i="1"/>
  <c r="M55" i="1"/>
  <c r="L55" i="1"/>
  <c r="G56" i="1"/>
  <c r="J56" i="1"/>
  <c r="K56" i="1"/>
  <c r="L56" i="1"/>
  <c r="M56" i="1"/>
  <c r="D57" i="1"/>
  <c r="G57" i="1"/>
  <c r="J57" i="1"/>
  <c r="K57" i="1"/>
  <c r="M57" i="1"/>
  <c r="L57" i="1"/>
  <c r="D58" i="1"/>
  <c r="G58" i="1"/>
  <c r="J58" i="1"/>
  <c r="K58" i="1"/>
  <c r="L58" i="1"/>
  <c r="M58" i="1"/>
  <c r="D59" i="1"/>
  <c r="G59" i="1"/>
  <c r="J59" i="1"/>
  <c r="K59" i="1"/>
  <c r="M59" i="1"/>
  <c r="L59" i="1"/>
  <c r="D60" i="1"/>
  <c r="G60" i="1"/>
  <c r="J60" i="1"/>
  <c r="K60" i="1"/>
  <c r="L60" i="1"/>
  <c r="M60" i="1"/>
</calcChain>
</file>

<file path=xl/sharedStrings.xml><?xml version="1.0" encoding="utf-8"?>
<sst xmlns="http://schemas.openxmlformats.org/spreadsheetml/2006/main" count="298" uniqueCount="133">
  <si>
    <t xml:space="preserve">Додаток № 4
до Закону України
«Про Державний бюджет України на 2021 рік»
</t>
  </si>
  <si>
    <t>Повернення кредитів до Державного бюджету України та розподіл надання кредитів з Державного бюджету України в  2021 році</t>
  </si>
  <si>
    <t>тис.грн.</t>
  </si>
  <si>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</si>
  <si>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</si>
  <si>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
згідно з відомчою і програмною класифікаціями видатків та кредитування державного бюджету</t>
  </si>
  <si>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</si>
  <si>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</si>
  <si>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</si>
  <si>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</si>
  <si>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</t>
  </si>
  <si>
    <t>Разом</t>
  </si>
  <si>
    <t>ВСЬОГО: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</si>
  <si>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</si>
  <si>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</si>
  <si>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</si>
  <si>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</si>
  <si>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/>
  </si>
  <si>
    <t>1201160</t>
  </si>
  <si>
    <t>0421</t>
  </si>
  <si>
    <t>Повернення коштів, наданих на формування Аграрним фондом державного інтервенційного фонду, а також для закупівлі матеріально-технічних ресурсів для потреб сільськогосподарських товаровиробників</t>
  </si>
  <si>
    <t>1201170</t>
  </si>
  <si>
    <t>Повернення бюджетних позичок, наданих на закупівлю сільськогосподарської продукції за державним замовленням (контрактом) 1994-1997 років</t>
  </si>
  <si>
    <t>1201180</t>
  </si>
  <si>
    <t xml:space="preserve">Повернення коштів, наданих для фінансової підтримки заходів в агропромисловому комплексі на умовах фінансового лізингу, а також закупівлі племінних нетелів та корів, вітчизняної техніки і обладнання для агропромислового комплексу, з наступною їх </t>
  </si>
  <si>
    <t>реалізацією сільськогосподарським підприємствам на умовах фінансового лізингу</t>
  </si>
  <si>
    <t>1201190</t>
  </si>
  <si>
    <t>Повернення кредитів, наданих з державного бюджету фермерським господарствам</t>
  </si>
  <si>
    <t>1201200</t>
  </si>
  <si>
    <t>Надання кредитів фермерським господарствам</t>
  </si>
  <si>
    <t>1201490</t>
  </si>
  <si>
    <t>0470</t>
  </si>
  <si>
    <t xml:space="preserve">Повернення кредитів, наданих у 2007 році з Державного бюджету України на реалізацію інноваційних та інвестиційних проектів у галузях економіки, у першу чергу з впровадження передових енергозберігаючих технологій і технологій з виробництва </t>
  </si>
  <si>
    <t>альтернативних джерел палива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</si>
  <si>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</si>
  <si>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</si>
  <si>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</si>
  <si>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</si>
  <si>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2201210</t>
  </si>
  <si>
    <t>0990</t>
  </si>
  <si>
    <t>Надання пільгових довгострокових кредитів для здобуття вищої освіти</t>
  </si>
  <si>
    <t>2201460</t>
  </si>
  <si>
    <t>1060</t>
  </si>
  <si>
    <t>Надання кредитів на будівництво (реконструкцію) і придбання  житла для наукових, науково-педагогічних та педагогічних працівників</t>
  </si>
  <si>
    <t>2201480</t>
  </si>
  <si>
    <t xml:space="preserve">Повернення коштів, наданих з державного бюджету для кредитування окремих категорій громадян, які відповідно до чинного законодавства мають право на отримання таких кредитів на будівництво (придбання) житла, та науково-педагогічних і педагогічних </t>
  </si>
  <si>
    <t>працівників, і пеня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</si>
  <si>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</si>
  <si>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</si>
  <si>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</si>
  <si>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</si>
  <si>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2401460</t>
  </si>
  <si>
    <t>0490</t>
  </si>
  <si>
    <t>Повернення коштів, наданих публічному акціонерному товариству «Укргідроенерго» на поворотній основі для реалізації проектів соціально-економічного розвитку</t>
  </si>
  <si>
    <t>2401610</t>
  </si>
  <si>
    <t>0433</t>
  </si>
  <si>
    <t xml:space="preserve">Реконструкція гідроелектростанцій ПАТ "Укргідроенерго" 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</si>
  <si>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</si>
  <si>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</si>
  <si>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</si>
  <si>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</si>
  <si>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2751360</t>
  </si>
  <si>
    <t>Повернення кредитів, наданих з державного бюджету молодим сім'ям та одиноким молодим громадянам на будівництво (реконструкцію) та придбання житла, і пеня</t>
  </si>
  <si>
    <t>2751430</t>
  </si>
  <si>
    <t>Державне пільгове кредитування індивідуальних сільських забудовників на будівництво (реконструкцію) та придбання житла</t>
  </si>
  <si>
    <t>2751440</t>
  </si>
  <si>
    <t>Повернення кредитів, наданих з державного бюджету індивідуальним сільським забудовникам на будівництво (реконструкцію) та придбання житла</t>
  </si>
  <si>
    <t>2751480</t>
  </si>
  <si>
    <t>Повернення кредитів, наданих з державного бюджету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</t>
  </si>
  <si>
    <t>2751490</t>
  </si>
  <si>
    <t>Надання пільгового довгострокового державного кредиту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</t>
  </si>
  <si>
    <t>2751540</t>
  </si>
  <si>
    <t>0620</t>
  </si>
  <si>
    <t xml:space="preserve">Повернення кредитів, наданих у 2012 році з державного бюджету України на реалізацію бюджетної програми "Пільгове кредитування юридичних осіб, в тому числі ОСББ, для проведення реконструкції, капітальних та поточних ремонтів об'єктів </t>
  </si>
  <si>
    <t>житлово-комунального господарства"</t>
  </si>
  <si>
    <t>2751600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</si>
  <si>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</si>
  <si>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2751640</t>
  </si>
  <si>
    <t xml:space="preserve">Програма розвитку муніципальної інфраструктури 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</si>
  <si>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</si>
  <si>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</si>
  <si>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</si>
  <si>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</si>
  <si>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3101610</t>
  </si>
  <si>
    <t>Розвиток міського пасажирського транспорту в містах України</t>
  </si>
  <si>
    <t>3101620</t>
  </si>
  <si>
    <t>Модернізація української залізниці</t>
  </si>
  <si>
    <t>3101630</t>
  </si>
  <si>
    <t>Безпека руху в містах України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</si>
  <si>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</si>
  <si>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</si>
  <si>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</si>
  <si>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</si>
  <si>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3111600</t>
  </si>
  <si>
    <t>0456</t>
  </si>
  <si>
    <t>Розвиток автомагістралей та реформа дорожнього сектору</t>
  </si>
  <si>
    <t>3500000</t>
  </si>
  <si>
    <t>Міністерство фінансів України</t>
  </si>
  <si>
    <t>3501000</t>
  </si>
  <si>
    <t>Апарат Міністерства фінансів України</t>
  </si>
  <si>
    <t>3501620</t>
  </si>
  <si>
    <t>Підвищення ефективності передачі електроенергії (модернізація підстанцій)</t>
  </si>
  <si>
    <t>3501630</t>
  </si>
  <si>
    <t>Реконструкція трансформаторних підстанцій східної частини України</t>
  </si>
  <si>
    <t>3501640</t>
  </si>
  <si>
    <t>Підвищення надійності постачання електроенергії в Україні</t>
  </si>
  <si>
    <t>3501670</t>
  </si>
  <si>
    <t>Будівництво повітряної лінії 750 кВ Запорізька - Каховська</t>
  </si>
  <si>
    <t>3501690</t>
  </si>
  <si>
    <t>Будівництво ПЛ 750 кВ Рівненська АЕС - Київська</t>
  </si>
  <si>
    <t>3510000</t>
  </si>
  <si>
    <t>Міністерство фінансів України (загальнодержавні видатки та кредитування)</t>
  </si>
  <si>
    <t>3511000</t>
  </si>
  <si>
    <t>3511550</t>
  </si>
  <si>
    <t>Повернення безвідсоткових бюджетних позичок, наданих підприємствам державної форми власності на погашення заборгованості із заробітної плати</t>
  </si>
  <si>
    <t>3511600</t>
  </si>
  <si>
    <t>Виконання державою гарантійних зобов'язань за позичальників, що отримали кредити під державні гарантії</t>
  </si>
  <si>
    <t>3511610</t>
  </si>
  <si>
    <t>Подовження третьої лінії метрополітену у м. Харкові</t>
  </si>
  <si>
    <t>3511620</t>
  </si>
  <si>
    <t>Фінансування проектів розвитку за рахунок коштів, залучених державою</t>
  </si>
  <si>
    <t>3511630</t>
  </si>
  <si>
    <t>Повернення позик, наданих для фінансування проектів розвитку за рахунок коштів, залучених державою</t>
  </si>
  <si>
    <t>3900000</t>
  </si>
  <si>
    <t>Міністерство з питань  реінтеграції тимчасово окупованих територій України</t>
  </si>
  <si>
    <t>3901000</t>
  </si>
  <si>
    <t>Апарат Міністерства з питань  реінтеграції тимчасово окупованих територій України</t>
  </si>
  <si>
    <t>3901610</t>
  </si>
  <si>
    <t>Надання пільгових іпотечних кредитів внутрішньо переміщеним особам</t>
  </si>
  <si>
    <t>3901620</t>
  </si>
  <si>
    <t>Повернення кредитів, наданих із спеціального фонду державного бюджету внутрішньо переміщеним особам на придбання житла</t>
  </si>
  <si>
    <t>3901630</t>
  </si>
  <si>
    <t>Реалізація проекту  з постачання питної води у м. Маріуполі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</si>
</sst>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"/>
  </numFmts>
  <fonts count="12" x14ac:knownFonts="1">
    <font>
      <sz val="10"/>
      <name val="Times New Roman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8"/>
      <name val="Times New Roman"/>
      <charset val="204"/>
    </font>
    <font>
      <b/>
      <sz val="14"/>
      <name val="Times New Roman"/>
    </font>
    <font>
      <b/>
      <sz val="12"/>
      <name val="Times New Roman"/>
      <charset val="204"/>
    </font>
    <font>
      <b/>
      <sz val="10"/>
      <color indexed="18"/>
      <name val="Times New Roman"/>
    </font>
    <font>
      <b/>
      <sz val="10"/>
      <color indexed="18"/>
      <name val="Times New Roman"/>
      <charset val="204"/>
    </font>
    <font>
      <b/>
      <sz val="10"/>
      <name val="Times New Roman"/>
      <charset val="204"/>
    </font>
    <font>
      <b/>
      <i/>
      <sz val="10"/>
      <name val="Times New Roman"/>
      <charset val="204"/>
    </font>
    <font>
      <sz val="9"/>
      <name val="Times New Roman"/>
      <charset val="204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NumberFormat="1" applyFont="1" applyFill="1" applyAlignment="1" applyProtection="1"/>
    <xf numFmtId="0" fontId="0" fillId="0" borderId="1" xfId="0" applyNumberFormat="1" applyFont="1" applyFill="1" applyBorder="1" applyAlignment="1" applyProtection="1"/>
    <xf numFmtId="0" fontId="0" fillId="0" borderId="2" xfId="0" applyNumberFormat="1" applyFont="1" applyFill="1" applyBorder="1" applyAlignment="1" applyProtection="1"/>
    <xf numFmtId="0" fontId="1" fillId="2" borderId="0" xfId="0" applyNumberFormat="1" applyFont="1" applyFill="1" applyAlignment="1" applyProtection="1"/>
    <xf numFmtId="0" fontId="0" fillId="2" borderId="0" xfId="0" applyNumberFormat="1" applyFont="1" applyFill="1" applyAlignment="1" applyProtection="1"/>
    <xf numFmtId="0" fontId="0" fillId="2" borderId="0" xfId="0" applyFill="1"/>
    <xf numFmtId="0" fontId="3" fillId="2" borderId="0" xfId="0" applyNumberFormat="1" applyFont="1" applyFill="1" applyAlignment="1" applyProtection="1">
      <alignment horizontal="center" vertical="center" wrapText="1"/>
    </xf>
    <xf numFmtId="0" fontId="4" fillId="2" borderId="0" xfId="0" applyNumberFormat="1" applyFont="1" applyFill="1" applyAlignment="1" applyProtection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right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0" fontId="0" fillId="2" borderId="4" xfId="0" applyNumberFormat="1" applyFont="1" applyFill="1" applyBorder="1" applyAlignment="1" applyProtection="1">
      <alignment horizontal="center" vertical="center" wrapText="1"/>
    </xf>
    <xf numFmtId="0" fontId="0" fillId="2" borderId="5" xfId="0" applyNumberFormat="1" applyFont="1" applyFill="1" applyBorder="1" applyAlignment="1" applyProtection="1">
      <alignment horizontal="center" vertical="center" wrapText="1"/>
    </xf>
    <xf numFmtId="0" fontId="0" fillId="2" borderId="6" xfId="0" applyNumberFormat="1" applyFont="1" applyFill="1" applyBorder="1" applyAlignment="1" applyProtection="1">
      <alignment horizontal="center" vertical="center" wrapText="1"/>
    </xf>
    <xf numFmtId="178" fontId="6" fillId="2" borderId="7" xfId="0" applyNumberFormat="1" applyFont="1" applyFill="1" applyBorder="1" applyAlignment="1" applyProtection="1">
      <alignment vertical="center"/>
    </xf>
    <xf numFmtId="178" fontId="7" fillId="2" borderId="7" xfId="0" applyNumberFormat="1" applyFont="1" applyFill="1" applyBorder="1" applyAlignment="1" applyProtection="1">
      <alignment vertical="center"/>
    </xf>
    <xf numFmtId="178" fontId="7" fillId="2" borderId="8" xfId="0" applyNumberFormat="1" applyFont="1" applyFill="1" applyBorder="1" applyAlignment="1" applyProtection="1">
      <alignment vertical="center"/>
    </xf>
    <xf numFmtId="0" fontId="8" fillId="2" borderId="8" xfId="0" applyNumberFormat="1" applyFont="1" applyFill="1" applyBorder="1" applyAlignment="1" applyProtection="1">
      <alignment horizontal="center" vertical="center"/>
    </xf>
    <xf numFmtId="0" fontId="9" fillId="2" borderId="8" xfId="0" applyNumberFormat="1" applyFont="1" applyFill="1" applyBorder="1" applyAlignment="1" applyProtection="1">
      <alignment horizontal="center" vertical="center"/>
    </xf>
    <xf numFmtId="0" fontId="8" fillId="2" borderId="8" xfId="0" applyNumberFormat="1" applyFont="1" applyFill="1" applyBorder="1" applyAlignment="1" applyProtection="1">
      <alignment wrapText="1"/>
    </xf>
    <xf numFmtId="178" fontId="8" fillId="2" borderId="8" xfId="0" applyNumberFormat="1" applyFont="1" applyFill="1" applyBorder="1" applyAlignment="1" applyProtection="1">
      <alignment vertical="center"/>
    </xf>
    <xf numFmtId="0" fontId="9" fillId="2" borderId="8" xfId="0" applyNumberFormat="1" applyFont="1" applyFill="1" applyBorder="1" applyAlignment="1" applyProtection="1">
      <alignment wrapText="1"/>
    </xf>
    <xf numFmtId="178" fontId="9" fillId="2" borderId="8" xfId="0" applyNumberFormat="1" applyFont="1" applyFill="1" applyBorder="1" applyAlignment="1" applyProtection="1">
      <alignment vertical="center"/>
    </xf>
    <xf numFmtId="0" fontId="0" fillId="2" borderId="8" xfId="0" applyNumberFormat="1" applyFont="1" applyFill="1" applyBorder="1" applyAlignment="1" applyProtection="1">
      <alignment horizontal="center" vertical="center"/>
    </xf>
    <xf numFmtId="0" fontId="0" fillId="2" borderId="8" xfId="0" applyNumberFormat="1" applyFont="1" applyFill="1" applyBorder="1" applyAlignment="1" applyProtection="1">
      <alignment vertical="center" wrapText="1"/>
    </xf>
    <xf numFmtId="178" fontId="10" fillId="2" borderId="8" xfId="0" applyNumberFormat="1" applyFont="1" applyFill="1" applyBorder="1" applyAlignment="1" applyProtection="1">
      <alignment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Alignment="1" applyProtection="1">
      <alignment horizontal="center" wrapText="1"/>
    </xf>
    <xf numFmtId="0" fontId="2" fillId="2" borderId="0" xfId="0" applyNumberFormat="1" applyFont="1" applyFill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showZeros="0" tabSelected="1" topLeftCell="B13" workbookViewId="0">
      <selection activeCell="H9" sqref="H9"/>
    </sheetView>
  </sheetViews>
  <sheetFormatPr defaultColWidth="9.1640625" defaultRowHeight="12.75" customHeight="1" x14ac:dyDescent="0.2"/>
  <cols>
    <col min="1" max="1" width="0" style="1" hidden="1" customWidth="1"/>
    <col min="2" max="2" width="13.5" customWidth="1"/>
    <col min="3" max="3" width="14.5" customWidth="1"/>
    <col min="4" max="4" width="44.83203125" customWidth="1"/>
    <col min="5" max="5" width="15.1640625" customWidth="1"/>
    <col min="6" max="7" width="15.5" customWidth="1"/>
    <col min="8" max="8" width="14.6640625" customWidth="1"/>
    <col min="9" max="9" width="14.1640625" customWidth="1"/>
    <col min="10" max="10" width="15.33203125" customWidth="1"/>
    <col min="11" max="11" width="15" customWidth="1"/>
    <col min="12" max="12" width="14.83203125" customWidth="1"/>
    <col min="13" max="13" width="13.6640625" customWidth="1"/>
    <col min="14" max="17" width="0" hidden="1" customWidth="1"/>
  </cols>
  <sheetData>
    <row r="1" spans="1:17" ht="53.25" customHeight="1" x14ac:dyDescent="0.2">
      <c r="B1" s="5"/>
      <c r="C1" s="5"/>
      <c r="D1" s="6"/>
      <c r="E1" s="6"/>
      <c r="F1" s="6"/>
      <c r="G1" s="6"/>
      <c r="H1" s="6"/>
      <c r="I1" s="6"/>
      <c r="J1" s="29" t="s">
        <v>0</v>
      </c>
      <c r="K1" s="29"/>
      <c r="L1" s="29"/>
      <c r="M1" s="29"/>
    </row>
    <row r="2" spans="1:17" ht="41.25" customHeight="1" x14ac:dyDescent="0.2">
      <c r="B2" s="5"/>
      <c r="C2" s="5"/>
      <c r="D2" s="30" t="s">
        <v>1</v>
      </c>
      <c r="E2" s="30"/>
      <c r="F2" s="30"/>
      <c r="G2" s="30"/>
      <c r="H2" s="30"/>
      <c r="I2" s="30"/>
      <c r="J2" s="30"/>
      <c r="K2" s="7"/>
      <c r="L2" s="8"/>
      <c r="M2" s="8"/>
    </row>
    <row r="3" spans="1:17" ht="18.75" x14ac:dyDescent="0.3">
      <c r="B3" s="9"/>
      <c r="C3" s="10"/>
      <c r="D3" s="30"/>
      <c r="E3" s="30"/>
      <c r="F3" s="30"/>
      <c r="G3" s="30"/>
      <c r="H3" s="30"/>
      <c r="I3" s="30"/>
      <c r="J3" s="30"/>
      <c r="K3" s="5"/>
      <c r="L3" s="5"/>
      <c r="M3" s="11" t="s">
        <v>2</v>
      </c>
      <c r="N3" s="2"/>
      <c r="O3" s="2"/>
      <c r="P3" s="2"/>
      <c r="Q3" s="2"/>
    </row>
    <row r="4" spans="1:17" ht="15.75" customHeight="1" x14ac:dyDescent="0.2">
      <c r="A4" s="3"/>
      <c r="B4" s="28" t="s">
        <v>3</v>
      </c>
      <c r="C4" s="36" t="s">
        <v>4</v>
      </c>
      <c r="D4" s="35" t="s">
        <v>5</v>
      </c>
      <c r="E4" s="31" t="s">
        <v>6</v>
      </c>
      <c r="F4" s="31"/>
      <c r="G4" s="32"/>
      <c r="H4" s="33" t="s">
        <v>7</v>
      </c>
      <c r="I4" s="31"/>
      <c r="J4" s="31"/>
      <c r="K4" s="34" t="s">
        <v>8</v>
      </c>
      <c r="L4" s="34"/>
      <c r="M4" s="34"/>
      <c r="N4" s="2"/>
      <c r="O4" s="2"/>
      <c r="P4" s="2"/>
      <c r="Q4" s="2"/>
    </row>
    <row r="5" spans="1:17" ht="78" customHeight="1" x14ac:dyDescent="0.2">
      <c r="A5" s="4"/>
      <c r="B5" s="28"/>
      <c r="C5" s="36"/>
      <c r="D5" s="35"/>
      <c r="E5" s="12" t="s">
        <v>9</v>
      </c>
      <c r="F5" s="13" t="s">
        <v>10</v>
      </c>
      <c r="G5" s="14" t="s">
        <v>11</v>
      </c>
      <c r="H5" s="13" t="s">
        <v>9</v>
      </c>
      <c r="I5" s="13" t="s">
        <v>10</v>
      </c>
      <c r="J5" s="14" t="s">
        <v>11</v>
      </c>
      <c r="K5" s="15" t="s">
        <v>9</v>
      </c>
      <c r="L5" s="15" t="s">
        <v>10</v>
      </c>
      <c r="M5" s="15" t="s">
        <v>11</v>
      </c>
      <c r="N5" s="2"/>
      <c r="O5" s="2"/>
      <c r="P5" s="2"/>
      <c r="Q5" s="2"/>
    </row>
    <row r="6" spans="1:17" x14ac:dyDescent="0.2">
      <c r="B6" s="16"/>
      <c r="C6" s="16"/>
      <c r="D6" s="17" t="s">
        <v>12</v>
      </c>
      <c r="E6" s="18">
        <v>4904312.3</v>
      </c>
      <c r="F6" s="18">
        <v>14197980.699999999</v>
      </c>
      <c r="G6" s="17">
        <f t="shared" ref="G6:G37" si="0">E6+F6</f>
        <v>19102293</v>
      </c>
      <c r="H6" s="18">
        <v>-8045945.7000000002</v>
      </c>
      <c r="I6" s="18">
        <v>-539163.19999999995</v>
      </c>
      <c r="J6" s="17">
        <f t="shared" ref="J6:J37" si="1">H6+I6</f>
        <v>-8585108.9000000004</v>
      </c>
      <c r="K6" s="17">
        <f t="shared" ref="K6:K37" si="2">E6+H6</f>
        <v>-3141633.4000000004</v>
      </c>
      <c r="L6" s="17">
        <f t="shared" ref="L6:L37" si="3">F6+I6</f>
        <v>13658817.5</v>
      </c>
      <c r="M6" s="17">
        <f t="shared" ref="M6:M37" si="4">K6+L6</f>
        <v>10517184.1</v>
      </c>
    </row>
    <row r="7" spans="1:17" ht="34.5" customHeight="1" x14ac:dyDescent="0.2">
      <c r="B7" s="19" t="s">
        <v>13</v>
      </c>
      <c r="C7" s="20"/>
      <c r="D7" s="21" t="s">
        <v>14</v>
      </c>
      <c r="E7" s="22">
        <v>0</v>
      </c>
      <c r="F7" s="22">
        <v>50000</v>
      </c>
      <c r="G7" s="22">
        <f t="shared" si="0"/>
        <v>50000</v>
      </c>
      <c r="H7" s="22">
        <v>-197203.7</v>
      </c>
      <c r="I7" s="22">
        <v>-238245.1</v>
      </c>
      <c r="J7" s="22">
        <f t="shared" si="1"/>
        <v>-435448.80000000005</v>
      </c>
      <c r="K7" s="22">
        <f t="shared" si="2"/>
        <v>-197203.7</v>
      </c>
      <c r="L7" s="22">
        <f t="shared" si="3"/>
        <v>-188245.1</v>
      </c>
      <c r="M7" s="22">
        <f t="shared" si="4"/>
        <v>-385448.80000000005</v>
      </c>
    </row>
    <row r="8" spans="1:17" ht="36.75" customHeight="1" x14ac:dyDescent="0.25">
      <c r="B8" s="20" t="s">
        <v>15</v>
      </c>
      <c r="C8" s="20"/>
      <c r="D8" s="23" t="str">
        <f t="shared" ref="D8:D14" si="5">CONCATENATE(SUBSTITUTE(N8,"###",""),SUBSTITUTE(O8,"###",""),SUBSTITUTE(P8,"###",""),SUBSTITUTE(Q8,"###",""))</f>
        <v>Апарат Міністерства розвитку економіки, торгівлі та сільського господарства України</v>
      </c>
      <c r="E8" s="24">
        <v>0</v>
      </c>
      <c r="F8" s="24">
        <v>50000</v>
      </c>
      <c r="G8" s="24">
        <f t="shared" si="0"/>
        <v>50000</v>
      </c>
      <c r="H8" s="24">
        <v>-197203.7</v>
      </c>
      <c r="I8" s="24">
        <v>-238245.1</v>
      </c>
      <c r="J8" s="24">
        <f t="shared" si="1"/>
        <v>-435448.80000000005</v>
      </c>
      <c r="K8" s="24">
        <f t="shared" si="2"/>
        <v>-197203.7</v>
      </c>
      <c r="L8" s="24">
        <f t="shared" si="3"/>
        <v>-188245.1</v>
      </c>
      <c r="M8" s="24">
        <f t="shared" si="4"/>
        <v>-385448.80000000005</v>
      </c>
      <c r="N8" t="s">
        <v>16</v>
      </c>
      <c r="O8" t="s">
        <v>17</v>
      </c>
      <c r="P8" t="s">
        <v>17</v>
      </c>
      <c r="Q8" t="s">
        <v>17</v>
      </c>
    </row>
    <row r="9" spans="1:17" ht="84" customHeight="1" x14ac:dyDescent="0.2">
      <c r="B9" s="25" t="s">
        <v>18</v>
      </c>
      <c r="C9" s="25" t="s">
        <v>19</v>
      </c>
      <c r="D9" s="26" t="str">
        <f t="shared" si="5"/>
        <v>Повернення коштів, наданих на формування Аграрним фондом державного інтервенційного фонду, а також для закупівлі матеріально-технічних ресурсів для потреб сільськогосподарських товаровиробників</v>
      </c>
      <c r="E9" s="27">
        <v>0</v>
      </c>
      <c r="F9" s="27">
        <v>0</v>
      </c>
      <c r="G9" s="27">
        <f t="shared" si="0"/>
        <v>0</v>
      </c>
      <c r="H9" s="27">
        <v>0</v>
      </c>
      <c r="I9" s="27">
        <v>-181500</v>
      </c>
      <c r="J9" s="27">
        <f t="shared" si="1"/>
        <v>-181500</v>
      </c>
      <c r="K9" s="27">
        <f t="shared" si="2"/>
        <v>0</v>
      </c>
      <c r="L9" s="27">
        <f t="shared" si="3"/>
        <v>-181500</v>
      </c>
      <c r="M9" s="27">
        <f t="shared" si="4"/>
        <v>-181500</v>
      </c>
      <c r="N9" t="s">
        <v>20</v>
      </c>
      <c r="O9" t="s">
        <v>17</v>
      </c>
      <c r="P9" t="s">
        <v>17</v>
      </c>
      <c r="Q9" t="s">
        <v>17</v>
      </c>
    </row>
    <row r="10" spans="1:17" ht="55.5" customHeight="1" x14ac:dyDescent="0.2">
      <c r="B10" s="25" t="s">
        <v>21</v>
      </c>
      <c r="C10" s="25" t="s">
        <v>19</v>
      </c>
      <c r="D10" s="26" t="str">
        <f t="shared" si="5"/>
        <v>Повернення бюджетних позичок, наданих на закупівлю сільськогосподарської продукції за державним замовленням (контрактом) 1994-1997 років</v>
      </c>
      <c r="E10" s="27">
        <v>0</v>
      </c>
      <c r="F10" s="27">
        <v>0</v>
      </c>
      <c r="G10" s="27">
        <f t="shared" si="0"/>
        <v>0</v>
      </c>
      <c r="H10" s="27">
        <v>-147.30000000000001</v>
      </c>
      <c r="I10" s="27">
        <v>0</v>
      </c>
      <c r="J10" s="27">
        <f t="shared" si="1"/>
        <v>-147.30000000000001</v>
      </c>
      <c r="K10" s="27">
        <f t="shared" si="2"/>
        <v>-147.30000000000001</v>
      </c>
      <c r="L10" s="27">
        <f t="shared" si="3"/>
        <v>0</v>
      </c>
      <c r="M10" s="27">
        <f t="shared" si="4"/>
        <v>-147.30000000000001</v>
      </c>
      <c r="N10" t="s">
        <v>22</v>
      </c>
      <c r="O10" t="s">
        <v>17</v>
      </c>
      <c r="P10" t="s">
        <v>17</v>
      </c>
      <c r="Q10" t="s">
        <v>17</v>
      </c>
    </row>
    <row r="11" spans="1:17" ht="135.75" customHeight="1" x14ac:dyDescent="0.2">
      <c r="B11" s="25" t="s">
        <v>23</v>
      </c>
      <c r="C11" s="25" t="s">
        <v>19</v>
      </c>
      <c r="D11" s="26" t="str">
        <f t="shared" si="5"/>
        <v>Повернення коштів, наданих для фінансової підтримки заходів в агропромисловому комплексі на умовах фінансового лізингу, а також закупівлі племінних нетелів та корів, вітчизняної техніки і обладнання для агропромислового комплексу, з наступною їх реалізацією сільськогосподарським підприємствам на умовах фінансового лізингу</v>
      </c>
      <c r="E11" s="27">
        <v>0</v>
      </c>
      <c r="F11" s="27">
        <v>0</v>
      </c>
      <c r="G11" s="27">
        <f t="shared" si="0"/>
        <v>0</v>
      </c>
      <c r="H11" s="27">
        <v>-285.8</v>
      </c>
      <c r="I11" s="27">
        <v>0</v>
      </c>
      <c r="J11" s="27">
        <f t="shared" si="1"/>
        <v>-285.8</v>
      </c>
      <c r="K11" s="27">
        <f t="shared" si="2"/>
        <v>-285.8</v>
      </c>
      <c r="L11" s="27">
        <f t="shared" si="3"/>
        <v>0</v>
      </c>
      <c r="M11" s="27">
        <f t="shared" si="4"/>
        <v>-285.8</v>
      </c>
      <c r="N11" t="s">
        <v>24</v>
      </c>
      <c r="O11" t="s">
        <v>25</v>
      </c>
      <c r="P11" t="s">
        <v>17</v>
      </c>
      <c r="Q11" t="s">
        <v>17</v>
      </c>
    </row>
    <row r="12" spans="1:17" ht="34.5" customHeight="1" x14ac:dyDescent="0.2">
      <c r="B12" s="25" t="s">
        <v>26</v>
      </c>
      <c r="C12" s="25" t="s">
        <v>19</v>
      </c>
      <c r="D12" s="26" t="str">
        <f t="shared" si="5"/>
        <v>Повернення кредитів, наданих з державного бюджету фермерським господарствам</v>
      </c>
      <c r="E12" s="27">
        <v>0</v>
      </c>
      <c r="F12" s="27">
        <v>0</v>
      </c>
      <c r="G12" s="27">
        <f t="shared" si="0"/>
        <v>0</v>
      </c>
      <c r="H12" s="27">
        <v>0</v>
      </c>
      <c r="I12" s="27">
        <v>-50000</v>
      </c>
      <c r="J12" s="27">
        <f t="shared" si="1"/>
        <v>-50000</v>
      </c>
      <c r="K12" s="27">
        <f t="shared" si="2"/>
        <v>0</v>
      </c>
      <c r="L12" s="27">
        <f t="shared" si="3"/>
        <v>-50000</v>
      </c>
      <c r="M12" s="27">
        <f t="shared" si="4"/>
        <v>-50000</v>
      </c>
      <c r="N12" t="s">
        <v>27</v>
      </c>
      <c r="O12" t="s">
        <v>17</v>
      </c>
      <c r="P12" t="s">
        <v>17</v>
      </c>
      <c r="Q12" t="s">
        <v>17</v>
      </c>
    </row>
    <row r="13" spans="1:17" ht="23.25" customHeight="1" x14ac:dyDescent="0.2">
      <c r="B13" s="25" t="s">
        <v>28</v>
      </c>
      <c r="C13" s="25" t="s">
        <v>19</v>
      </c>
      <c r="D13" s="26" t="str">
        <f t="shared" si="5"/>
        <v>Надання кредитів фермерським господарствам</v>
      </c>
      <c r="E13" s="27">
        <v>0</v>
      </c>
      <c r="F13" s="27">
        <v>50000</v>
      </c>
      <c r="G13" s="27">
        <f t="shared" si="0"/>
        <v>50000</v>
      </c>
      <c r="H13" s="27">
        <v>0</v>
      </c>
      <c r="I13" s="27">
        <v>0</v>
      </c>
      <c r="J13" s="27">
        <f t="shared" si="1"/>
        <v>0</v>
      </c>
      <c r="K13" s="27">
        <f t="shared" si="2"/>
        <v>0</v>
      </c>
      <c r="L13" s="27">
        <f t="shared" si="3"/>
        <v>50000</v>
      </c>
      <c r="M13" s="27">
        <f t="shared" si="4"/>
        <v>50000</v>
      </c>
      <c r="N13" t="s">
        <v>29</v>
      </c>
      <c r="O13" t="s">
        <v>17</v>
      </c>
      <c r="P13" t="s">
        <v>17</v>
      </c>
      <c r="Q13" t="s">
        <v>17</v>
      </c>
    </row>
    <row r="14" spans="1:17" ht="93" customHeight="1" x14ac:dyDescent="0.2">
      <c r="B14" s="25" t="s">
        <v>30</v>
      </c>
      <c r="C14" s="25" t="s">
        <v>31</v>
      </c>
      <c r="D14" s="26" t="str">
        <f t="shared" si="5"/>
        <v>Повернення кредитів, наданих у 2007 році з Державного бюджету України на реалізацію інноваційних та інвестиційних проектів у галузях економіки, у першу чергу з впровадження передових енергозберігаючих технологій і технологій з виробництва альтернативних джерел палива</v>
      </c>
      <c r="E14" s="27">
        <v>0</v>
      </c>
      <c r="F14" s="27">
        <v>0</v>
      </c>
      <c r="G14" s="27">
        <f t="shared" si="0"/>
        <v>0</v>
      </c>
      <c r="H14" s="27">
        <v>-196770.6</v>
      </c>
      <c r="I14" s="27">
        <v>-6745.1</v>
      </c>
      <c r="J14" s="27">
        <f t="shared" si="1"/>
        <v>-203515.7</v>
      </c>
      <c r="K14" s="27">
        <f t="shared" si="2"/>
        <v>-196770.6</v>
      </c>
      <c r="L14" s="27">
        <f t="shared" si="3"/>
        <v>-6745.1</v>
      </c>
      <c r="M14" s="27">
        <f t="shared" si="4"/>
        <v>-203515.7</v>
      </c>
      <c r="N14" t="s">
        <v>32</v>
      </c>
      <c r="O14" t="s">
        <v>33</v>
      </c>
      <c r="P14" t="s">
        <v>17</v>
      </c>
      <c r="Q14" t="s">
        <v>17</v>
      </c>
    </row>
    <row r="15" spans="1:17" ht="12.75" customHeight="1" x14ac:dyDescent="0.2">
      <c r="B15" s="19" t="s">
        <v>34</v>
      </c>
      <c r="C15" s="20"/>
      <c r="D15" s="21" t="s">
        <v>35</v>
      </c>
      <c r="E15" s="22">
        <v>2200</v>
      </c>
      <c r="F15" s="22">
        <v>1550</v>
      </c>
      <c r="G15" s="22">
        <f t="shared" si="0"/>
        <v>3750</v>
      </c>
      <c r="H15" s="22">
        <v>0</v>
      </c>
      <c r="I15" s="22">
        <v>-1550</v>
      </c>
      <c r="J15" s="22">
        <f t="shared" si="1"/>
        <v>-1550</v>
      </c>
      <c r="K15" s="22">
        <f t="shared" si="2"/>
        <v>2200</v>
      </c>
      <c r="L15" s="22">
        <f t="shared" si="3"/>
        <v>0</v>
      </c>
      <c r="M15" s="22">
        <f t="shared" si="4"/>
        <v>2200</v>
      </c>
    </row>
    <row r="16" spans="1:17" ht="24.75" customHeight="1" x14ac:dyDescent="0.25">
      <c r="B16" s="20" t="s">
        <v>36</v>
      </c>
      <c r="C16" s="20"/>
      <c r="D16" s="23" t="str">
        <f>CONCATENATE(SUBSTITUTE(N16,"###",""),SUBSTITUTE(O16,"###",""),SUBSTITUTE(P16,"###",""),SUBSTITUTE(Q16,"###",""))</f>
        <v>Апарат Міністерства освіти і науки України</v>
      </c>
      <c r="E16" s="24">
        <v>2200</v>
      </c>
      <c r="F16" s="24">
        <v>1550</v>
      </c>
      <c r="G16" s="24">
        <f t="shared" si="0"/>
        <v>3750</v>
      </c>
      <c r="H16" s="24">
        <v>0</v>
      </c>
      <c r="I16" s="24">
        <v>-1550</v>
      </c>
      <c r="J16" s="24">
        <f t="shared" si="1"/>
        <v>-1550</v>
      </c>
      <c r="K16" s="24">
        <f t="shared" si="2"/>
        <v>2200</v>
      </c>
      <c r="L16" s="24">
        <f t="shared" si="3"/>
        <v>0</v>
      </c>
      <c r="M16" s="24">
        <f t="shared" si="4"/>
        <v>2200</v>
      </c>
      <c r="N16" t="s">
        <v>37</v>
      </c>
      <c r="O16" t="s">
        <v>17</v>
      </c>
      <c r="P16" t="s">
        <v>17</v>
      </c>
      <c r="Q16" t="s">
        <v>17</v>
      </c>
    </row>
    <row r="17" spans="2:17" ht="23.25" customHeight="1" x14ac:dyDescent="0.2">
      <c r="B17" s="25" t="s">
        <v>38</v>
      </c>
      <c r="C17" s="25" t="s">
        <v>39</v>
      </c>
      <c r="D17" s="26" t="str">
        <f>CONCATENATE(SUBSTITUTE(N17,"###",""),SUBSTITUTE(O17,"###",""),SUBSTITUTE(P17,"###",""),SUBSTITUTE(Q17,"###",""))</f>
        <v>Надання пільгових довгострокових кредитів для здобуття вищої освіти</v>
      </c>
      <c r="E17" s="27">
        <v>2200</v>
      </c>
      <c r="F17" s="27">
        <v>0</v>
      </c>
      <c r="G17" s="27">
        <f t="shared" si="0"/>
        <v>2200</v>
      </c>
      <c r="H17" s="27">
        <v>0</v>
      </c>
      <c r="I17" s="27">
        <v>0</v>
      </c>
      <c r="J17" s="27">
        <f t="shared" si="1"/>
        <v>0</v>
      </c>
      <c r="K17" s="27">
        <f t="shared" si="2"/>
        <v>2200</v>
      </c>
      <c r="L17" s="27">
        <f t="shared" si="3"/>
        <v>0</v>
      </c>
      <c r="M17" s="27">
        <f t="shared" si="4"/>
        <v>2200</v>
      </c>
      <c r="N17" t="s">
        <v>40</v>
      </c>
      <c r="O17" t="s">
        <v>17</v>
      </c>
      <c r="P17" t="s">
        <v>17</v>
      </c>
      <c r="Q17" t="s">
        <v>17</v>
      </c>
    </row>
    <row r="18" spans="2:17" ht="45.75" customHeight="1" x14ac:dyDescent="0.2">
      <c r="B18" s="25" t="s">
        <v>41</v>
      </c>
      <c r="C18" s="25" t="s">
        <v>42</v>
      </c>
      <c r="D18" s="26" t="str">
        <f>CONCATENATE(SUBSTITUTE(N18,"###",""),SUBSTITUTE(O18,"###",""),SUBSTITUTE(P18,"###",""),SUBSTITUTE(Q18,"###",""))</f>
        <v>Надання кредитів на будівництво (реконструкцію) і придбання  житла для наукових, науково-педагогічних та педагогічних працівників</v>
      </c>
      <c r="E18" s="27">
        <v>0</v>
      </c>
      <c r="F18" s="27">
        <v>1550</v>
      </c>
      <c r="G18" s="27">
        <f t="shared" si="0"/>
        <v>1550</v>
      </c>
      <c r="H18" s="27">
        <v>0</v>
      </c>
      <c r="I18" s="27">
        <v>0</v>
      </c>
      <c r="J18" s="27">
        <f t="shared" si="1"/>
        <v>0</v>
      </c>
      <c r="K18" s="27">
        <f t="shared" si="2"/>
        <v>0</v>
      </c>
      <c r="L18" s="27">
        <f t="shared" si="3"/>
        <v>1550</v>
      </c>
      <c r="M18" s="27">
        <f t="shared" si="4"/>
        <v>1550</v>
      </c>
      <c r="N18" t="s">
        <v>43</v>
      </c>
      <c r="O18" t="s">
        <v>17</v>
      </c>
      <c r="P18" t="s">
        <v>17</v>
      </c>
      <c r="Q18" t="s">
        <v>17</v>
      </c>
    </row>
    <row r="19" spans="2:17" ht="90.75" customHeight="1" x14ac:dyDescent="0.2">
      <c r="B19" s="25" t="s">
        <v>44</v>
      </c>
      <c r="C19" s="25" t="s">
        <v>42</v>
      </c>
      <c r="D19" s="26" t="str">
        <f>CONCATENATE(SUBSTITUTE(N19,"###",""),SUBSTITUTE(O19,"###",""),SUBSTITUTE(P19,"###",""),SUBSTITUTE(Q19,"###",""))</f>
        <v>Повернення коштів, наданих з державного бюджету для кредитування окремих категорій громадян, які відповідно до чинного законодавства мають право на отримання таких кредитів на будівництво (придбання) житла, та науково-педагогічних і педагогічних працівників, і пеня</v>
      </c>
      <c r="E19" s="27">
        <v>0</v>
      </c>
      <c r="F19" s="27">
        <v>0</v>
      </c>
      <c r="G19" s="27">
        <f t="shared" si="0"/>
        <v>0</v>
      </c>
      <c r="H19" s="27">
        <v>0</v>
      </c>
      <c r="I19" s="27">
        <v>-1550</v>
      </c>
      <c r="J19" s="27">
        <f t="shared" si="1"/>
        <v>-1550</v>
      </c>
      <c r="K19" s="27">
        <f t="shared" si="2"/>
        <v>0</v>
      </c>
      <c r="L19" s="27">
        <f t="shared" si="3"/>
        <v>-1550</v>
      </c>
      <c r="M19" s="27">
        <f t="shared" si="4"/>
        <v>-1550</v>
      </c>
      <c r="N19" t="s">
        <v>45</v>
      </c>
      <c r="O19" t="s">
        <v>46</v>
      </c>
      <c r="P19" t="s">
        <v>17</v>
      </c>
      <c r="Q19" t="s">
        <v>17</v>
      </c>
    </row>
    <row r="20" spans="2:17" ht="12.75" customHeight="1" x14ac:dyDescent="0.2">
      <c r="B20" s="19" t="s">
        <v>47</v>
      </c>
      <c r="C20" s="20"/>
      <c r="D20" s="21" t="s">
        <v>48</v>
      </c>
      <c r="E20" s="22">
        <v>0</v>
      </c>
      <c r="F20" s="22">
        <v>1000000</v>
      </c>
      <c r="G20" s="22">
        <f t="shared" si="0"/>
        <v>1000000</v>
      </c>
      <c r="H20" s="22">
        <v>0</v>
      </c>
      <c r="I20" s="22">
        <v>-228158.1</v>
      </c>
      <c r="J20" s="22">
        <f t="shared" si="1"/>
        <v>-228158.1</v>
      </c>
      <c r="K20" s="22">
        <f t="shared" si="2"/>
        <v>0</v>
      </c>
      <c r="L20" s="22">
        <f t="shared" si="3"/>
        <v>771841.9</v>
      </c>
      <c r="M20" s="22">
        <f t="shared" si="4"/>
        <v>771841.9</v>
      </c>
    </row>
    <row r="21" spans="2:17" ht="24.75" customHeight="1" x14ac:dyDescent="0.25">
      <c r="B21" s="20" t="s">
        <v>49</v>
      </c>
      <c r="C21" s="20"/>
      <c r="D21" s="23" t="str">
        <f>CONCATENATE(SUBSTITUTE(N21,"###",""),SUBSTITUTE(O21,"###",""),SUBSTITUTE(P21,"###",""),SUBSTITUTE(Q21,"###",""))</f>
        <v>Апарат Міністерства енергетики України</v>
      </c>
      <c r="E21" s="24">
        <v>0</v>
      </c>
      <c r="F21" s="24">
        <v>1000000</v>
      </c>
      <c r="G21" s="24">
        <f t="shared" si="0"/>
        <v>1000000</v>
      </c>
      <c r="H21" s="24">
        <v>0</v>
      </c>
      <c r="I21" s="24">
        <v>-228158.1</v>
      </c>
      <c r="J21" s="24">
        <f t="shared" si="1"/>
        <v>-228158.1</v>
      </c>
      <c r="K21" s="24">
        <f t="shared" si="2"/>
        <v>0</v>
      </c>
      <c r="L21" s="24">
        <f t="shared" si="3"/>
        <v>771841.9</v>
      </c>
      <c r="M21" s="24">
        <f t="shared" si="4"/>
        <v>771841.9</v>
      </c>
      <c r="N21" t="s">
        <v>50</v>
      </c>
      <c r="O21" t="s">
        <v>17</v>
      </c>
      <c r="P21" t="s">
        <v>17</v>
      </c>
      <c r="Q21" t="s">
        <v>17</v>
      </c>
    </row>
    <row r="22" spans="2:17" ht="57" customHeight="1" x14ac:dyDescent="0.2">
      <c r="B22" s="25" t="s">
        <v>51</v>
      </c>
      <c r="C22" s="25" t="s">
        <v>52</v>
      </c>
      <c r="D22" s="26" t="str">
        <f>CONCATENATE(SUBSTITUTE(N22,"###",""),SUBSTITUTE(O22,"###",""),SUBSTITUTE(P22,"###",""),SUBSTITUTE(Q22,"###",""))</f>
        <v>Повернення коштів, наданих публічному акціонерному товариству «Укргідроенерго» на поворотній основі для реалізації проектів соціально-економічного розвитку</v>
      </c>
      <c r="E22" s="27">
        <v>0</v>
      </c>
      <c r="F22" s="27">
        <v>0</v>
      </c>
      <c r="G22" s="27">
        <f t="shared" si="0"/>
        <v>0</v>
      </c>
      <c r="H22" s="27">
        <v>0</v>
      </c>
      <c r="I22" s="27">
        <v>-228158.1</v>
      </c>
      <c r="J22" s="27">
        <f t="shared" si="1"/>
        <v>-228158.1</v>
      </c>
      <c r="K22" s="27">
        <f t="shared" si="2"/>
        <v>0</v>
      </c>
      <c r="L22" s="27">
        <f t="shared" si="3"/>
        <v>-228158.1</v>
      </c>
      <c r="M22" s="27">
        <f t="shared" si="4"/>
        <v>-228158.1</v>
      </c>
      <c r="N22" t="s">
        <v>53</v>
      </c>
      <c r="O22" t="s">
        <v>17</v>
      </c>
      <c r="P22" t="s">
        <v>17</v>
      </c>
      <c r="Q22" t="s">
        <v>17</v>
      </c>
    </row>
    <row r="23" spans="2:17" ht="23.25" customHeight="1" x14ac:dyDescent="0.2">
      <c r="B23" s="25" t="s">
        <v>54</v>
      </c>
      <c r="C23" s="25" t="s">
        <v>55</v>
      </c>
      <c r="D23" s="26" t="str">
        <f>CONCATENATE(SUBSTITUTE(N23,"###",""),SUBSTITUTE(O23,"###",""),SUBSTITUTE(P23,"###",""),SUBSTITUTE(Q23,"###",""))</f>
        <v xml:space="preserve">Реконструкція гідроелектростанцій ПАТ "Укргідроенерго" </v>
      </c>
      <c r="E23" s="27">
        <v>0</v>
      </c>
      <c r="F23" s="27">
        <v>1000000</v>
      </c>
      <c r="G23" s="27">
        <f t="shared" si="0"/>
        <v>1000000</v>
      </c>
      <c r="H23" s="27">
        <v>0</v>
      </c>
      <c r="I23" s="27">
        <v>0</v>
      </c>
      <c r="J23" s="27">
        <f t="shared" si="1"/>
        <v>0</v>
      </c>
      <c r="K23" s="27">
        <f t="shared" si="2"/>
        <v>0</v>
      </c>
      <c r="L23" s="27">
        <f t="shared" si="3"/>
        <v>1000000</v>
      </c>
      <c r="M23" s="27">
        <f t="shared" si="4"/>
        <v>1000000</v>
      </c>
      <c r="N23" t="s">
        <v>56</v>
      </c>
      <c r="O23" t="s">
        <v>17</v>
      </c>
      <c r="P23" t="s">
        <v>17</v>
      </c>
      <c r="Q23" t="s">
        <v>17</v>
      </c>
    </row>
    <row r="24" spans="2:17" ht="23.25" customHeight="1" x14ac:dyDescent="0.2">
      <c r="B24" s="19" t="s">
        <v>57</v>
      </c>
      <c r="C24" s="20"/>
      <c r="D24" s="21" t="s">
        <v>58</v>
      </c>
      <c r="E24" s="22">
        <v>0</v>
      </c>
      <c r="F24" s="22">
        <v>1491231.8</v>
      </c>
      <c r="G24" s="22">
        <f t="shared" si="0"/>
        <v>1491231.8</v>
      </c>
      <c r="H24" s="22">
        <v>-1099</v>
      </c>
      <c r="I24" s="22">
        <v>-71110</v>
      </c>
      <c r="J24" s="22">
        <f t="shared" si="1"/>
        <v>-72209</v>
      </c>
      <c r="K24" s="22">
        <f t="shared" si="2"/>
        <v>-1099</v>
      </c>
      <c r="L24" s="22">
        <f t="shared" si="3"/>
        <v>1420121.8</v>
      </c>
      <c r="M24" s="22">
        <f t="shared" si="4"/>
        <v>1419022.8</v>
      </c>
    </row>
    <row r="25" spans="2:17" ht="24.75" customHeight="1" x14ac:dyDescent="0.25">
      <c r="B25" s="20" t="s">
        <v>59</v>
      </c>
      <c r="C25" s="20"/>
      <c r="D25" s="23" t="str">
        <f t="shared" ref="D25:D33" si="6">CONCATENATE(SUBSTITUTE(N25,"###",""),SUBSTITUTE(O25,"###",""),SUBSTITUTE(P25,"###",""),SUBSTITUTE(Q25,"###",""))</f>
        <v>Апарат Міністерства розвитку громад та територій України</v>
      </c>
      <c r="E25" s="24">
        <v>0</v>
      </c>
      <c r="F25" s="24">
        <v>1491231.8</v>
      </c>
      <c r="G25" s="24">
        <f t="shared" si="0"/>
        <v>1491231.8</v>
      </c>
      <c r="H25" s="24">
        <v>-1099</v>
      </c>
      <c r="I25" s="24">
        <v>-71110</v>
      </c>
      <c r="J25" s="24">
        <f t="shared" si="1"/>
        <v>-72209</v>
      </c>
      <c r="K25" s="24">
        <f t="shared" si="2"/>
        <v>-1099</v>
      </c>
      <c r="L25" s="24">
        <f t="shared" si="3"/>
        <v>1420121.8</v>
      </c>
      <c r="M25" s="24">
        <f t="shared" si="4"/>
        <v>1419022.8</v>
      </c>
      <c r="N25" t="s">
        <v>60</v>
      </c>
      <c r="O25" t="s">
        <v>17</v>
      </c>
      <c r="P25" t="s">
        <v>17</v>
      </c>
      <c r="Q25" t="s">
        <v>17</v>
      </c>
    </row>
    <row r="26" spans="2:17" ht="57" customHeight="1" x14ac:dyDescent="0.2">
      <c r="B26" s="25" t="s">
        <v>61</v>
      </c>
      <c r="C26" s="25" t="s">
        <v>42</v>
      </c>
      <c r="D26" s="26" t="str">
        <f t="shared" si="6"/>
        <v>Повернення кредитів, наданих з державного бюджету молодим сім'ям та одиноким молодим громадянам на будівництво (реконструкцію) та придбання житла, і пеня</v>
      </c>
      <c r="E26" s="27">
        <v>0</v>
      </c>
      <c r="F26" s="27">
        <v>0</v>
      </c>
      <c r="G26" s="27">
        <f t="shared" si="0"/>
        <v>0</v>
      </c>
      <c r="H26" s="27">
        <v>0</v>
      </c>
      <c r="I26" s="27">
        <v>-25070</v>
      </c>
      <c r="J26" s="27">
        <f t="shared" si="1"/>
        <v>-25070</v>
      </c>
      <c r="K26" s="27">
        <f t="shared" si="2"/>
        <v>0</v>
      </c>
      <c r="L26" s="27">
        <f t="shared" si="3"/>
        <v>-25070</v>
      </c>
      <c r="M26" s="27">
        <f t="shared" si="4"/>
        <v>-25070</v>
      </c>
      <c r="N26" t="s">
        <v>62</v>
      </c>
      <c r="O26" t="s">
        <v>17</v>
      </c>
      <c r="P26" t="s">
        <v>17</v>
      </c>
      <c r="Q26" t="s">
        <v>17</v>
      </c>
    </row>
    <row r="27" spans="2:17" ht="45.75" customHeight="1" x14ac:dyDescent="0.2">
      <c r="B27" s="25" t="s">
        <v>63</v>
      </c>
      <c r="C27" s="25" t="s">
        <v>42</v>
      </c>
      <c r="D27" s="26" t="str">
        <f t="shared" si="6"/>
        <v>Державне пільгове кредитування індивідуальних сільських забудовників на будівництво (реконструкцію) та придбання житла</v>
      </c>
      <c r="E27" s="27">
        <v>0</v>
      </c>
      <c r="F27" s="27">
        <v>34640</v>
      </c>
      <c r="G27" s="27">
        <f t="shared" si="0"/>
        <v>34640</v>
      </c>
      <c r="H27" s="27">
        <v>0</v>
      </c>
      <c r="I27" s="27">
        <v>0</v>
      </c>
      <c r="J27" s="27">
        <f t="shared" si="1"/>
        <v>0</v>
      </c>
      <c r="K27" s="27">
        <f t="shared" si="2"/>
        <v>0</v>
      </c>
      <c r="L27" s="27">
        <f t="shared" si="3"/>
        <v>34640</v>
      </c>
      <c r="M27" s="27">
        <f t="shared" si="4"/>
        <v>34640</v>
      </c>
      <c r="N27" t="s">
        <v>64</v>
      </c>
      <c r="O27" t="s">
        <v>17</v>
      </c>
      <c r="P27" t="s">
        <v>17</v>
      </c>
      <c r="Q27" t="s">
        <v>17</v>
      </c>
    </row>
    <row r="28" spans="2:17" ht="45.75" customHeight="1" x14ac:dyDescent="0.2">
      <c r="B28" s="25" t="s">
        <v>65</v>
      </c>
      <c r="C28" s="25" t="s">
        <v>19</v>
      </c>
      <c r="D28" s="26" t="str">
        <f t="shared" si="6"/>
        <v>Повернення кредитів, наданих з державного бюджету індивідуальним сільським забудовникам на будівництво (реконструкцію) та придбання житла</v>
      </c>
      <c r="E28" s="27">
        <v>0</v>
      </c>
      <c r="F28" s="27">
        <v>0</v>
      </c>
      <c r="G28" s="27">
        <f t="shared" si="0"/>
        <v>0</v>
      </c>
      <c r="H28" s="27">
        <v>0</v>
      </c>
      <c r="I28" s="27">
        <v>-34640</v>
      </c>
      <c r="J28" s="27">
        <f t="shared" si="1"/>
        <v>-34640</v>
      </c>
      <c r="K28" s="27">
        <f t="shared" si="2"/>
        <v>0</v>
      </c>
      <c r="L28" s="27">
        <f t="shared" si="3"/>
        <v>-34640</v>
      </c>
      <c r="M28" s="27">
        <f t="shared" si="4"/>
        <v>-34640</v>
      </c>
      <c r="N28" t="s">
        <v>66</v>
      </c>
      <c r="O28" t="s">
        <v>17</v>
      </c>
      <c r="P28" t="s">
        <v>17</v>
      </c>
      <c r="Q28" t="s">
        <v>17</v>
      </c>
    </row>
    <row r="29" spans="2:17" ht="79.5" customHeight="1" x14ac:dyDescent="0.2">
      <c r="B29" s="25" t="s">
        <v>67</v>
      </c>
      <c r="C29" s="25" t="s">
        <v>42</v>
      </c>
      <c r="D29" s="26" t="str">
        <f t="shared" si="6"/>
        <v>Повернення кредитів, наданих з державного бюджету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</v>
      </c>
      <c r="E29" s="27">
        <v>0</v>
      </c>
      <c r="F29" s="27">
        <v>0</v>
      </c>
      <c r="G29" s="27">
        <f t="shared" si="0"/>
        <v>0</v>
      </c>
      <c r="H29" s="27">
        <v>0</v>
      </c>
      <c r="I29" s="27">
        <v>-11400</v>
      </c>
      <c r="J29" s="27">
        <f t="shared" si="1"/>
        <v>-11400</v>
      </c>
      <c r="K29" s="27">
        <f t="shared" si="2"/>
        <v>0</v>
      </c>
      <c r="L29" s="27">
        <f t="shared" si="3"/>
        <v>-11400</v>
      </c>
      <c r="M29" s="27">
        <f t="shared" si="4"/>
        <v>-11400</v>
      </c>
      <c r="N29" t="s">
        <v>68</v>
      </c>
      <c r="O29" t="s">
        <v>17</v>
      </c>
      <c r="P29" t="s">
        <v>17</v>
      </c>
      <c r="Q29" t="s">
        <v>17</v>
      </c>
    </row>
    <row r="30" spans="2:17" ht="79.5" customHeight="1" x14ac:dyDescent="0.2">
      <c r="B30" s="25" t="s">
        <v>69</v>
      </c>
      <c r="C30" s="25" t="s">
        <v>42</v>
      </c>
      <c r="D30" s="26" t="str">
        <f t="shared" si="6"/>
        <v>Надання пільгового довгострокового державного кредиту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</v>
      </c>
      <c r="E30" s="27">
        <v>0</v>
      </c>
      <c r="F30" s="27">
        <v>15000</v>
      </c>
      <c r="G30" s="27">
        <f t="shared" si="0"/>
        <v>15000</v>
      </c>
      <c r="H30" s="27">
        <v>0</v>
      </c>
      <c r="I30" s="27">
        <v>0</v>
      </c>
      <c r="J30" s="27">
        <f t="shared" si="1"/>
        <v>0</v>
      </c>
      <c r="K30" s="27">
        <f t="shared" si="2"/>
        <v>0</v>
      </c>
      <c r="L30" s="27">
        <f t="shared" si="3"/>
        <v>15000</v>
      </c>
      <c r="M30" s="27">
        <f t="shared" si="4"/>
        <v>15000</v>
      </c>
      <c r="N30" t="s">
        <v>70</v>
      </c>
      <c r="O30" t="s">
        <v>17</v>
      </c>
      <c r="P30" t="s">
        <v>17</v>
      </c>
      <c r="Q30" t="s">
        <v>17</v>
      </c>
    </row>
    <row r="31" spans="2:17" ht="79.5" customHeight="1" x14ac:dyDescent="0.2">
      <c r="B31" s="25" t="s">
        <v>71</v>
      </c>
      <c r="C31" s="25" t="s">
        <v>72</v>
      </c>
      <c r="D31" s="26" t="str">
        <f t="shared" si="6"/>
        <v>Повернення кредитів, наданих у 2012 році з державного бюджету України на реалізацію бюджетної програми "Пільгове кредитування юридичних осіб, в тому числі ОСББ, для проведення реконструкції, капітальних та поточних ремонтів об'єктів житлово-комунального господарства"</v>
      </c>
      <c r="E31" s="27">
        <v>0</v>
      </c>
      <c r="F31" s="27">
        <v>0</v>
      </c>
      <c r="G31" s="27">
        <f t="shared" si="0"/>
        <v>0</v>
      </c>
      <c r="H31" s="27">
        <v>-1099</v>
      </c>
      <c r="I31" s="27">
        <v>0</v>
      </c>
      <c r="J31" s="27">
        <f t="shared" si="1"/>
        <v>-1099</v>
      </c>
      <c r="K31" s="27">
        <f t="shared" si="2"/>
        <v>-1099</v>
      </c>
      <c r="L31" s="27">
        <f t="shared" si="3"/>
        <v>0</v>
      </c>
      <c r="M31" s="27">
        <f t="shared" si="4"/>
        <v>-1099</v>
      </c>
      <c r="N31" t="s">
        <v>73</v>
      </c>
      <c r="O31" t="s">
        <v>74</v>
      </c>
      <c r="P31" t="s">
        <v>17</v>
      </c>
      <c r="Q31" t="s">
        <v>17</v>
      </c>
    </row>
    <row r="32" spans="2:17" ht="79.5" customHeight="1" x14ac:dyDescent="0.2">
      <c r="B32" s="25" t="s">
        <v>75</v>
      </c>
      <c r="C32" s="25" t="s">
        <v>72</v>
      </c>
      <c r="D32" s="26" t="str">
        <f t="shared" si="6"/>
        <v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v>
      </c>
      <c r="E32" s="27">
        <v>0</v>
      </c>
      <c r="F32" s="27">
        <v>941591.8</v>
      </c>
      <c r="G32" s="27">
        <f t="shared" si="0"/>
        <v>941591.8</v>
      </c>
      <c r="H32" s="27">
        <v>0</v>
      </c>
      <c r="I32" s="27">
        <v>0</v>
      </c>
      <c r="J32" s="27">
        <f t="shared" si="1"/>
        <v>0</v>
      </c>
      <c r="K32" s="27">
        <f t="shared" si="2"/>
        <v>0</v>
      </c>
      <c r="L32" s="27">
        <f t="shared" si="3"/>
        <v>941591.8</v>
      </c>
      <c r="M32" s="27">
        <f t="shared" si="4"/>
        <v>941591.8</v>
      </c>
      <c r="N32" t="s">
        <v>76</v>
      </c>
      <c r="O32" t="s">
        <v>17</v>
      </c>
      <c r="P32" t="s">
        <v>17</v>
      </c>
      <c r="Q32" t="s">
        <v>17</v>
      </c>
    </row>
    <row r="33" spans="2:17" ht="23.25" customHeight="1" x14ac:dyDescent="0.2">
      <c r="B33" s="25" t="s">
        <v>77</v>
      </c>
      <c r="C33" s="25" t="s">
        <v>72</v>
      </c>
      <c r="D33" s="26" t="str">
        <f t="shared" si="6"/>
        <v xml:space="preserve">Програма розвитку муніципальної інфраструктури </v>
      </c>
      <c r="E33" s="27">
        <v>0</v>
      </c>
      <c r="F33" s="27">
        <v>500000</v>
      </c>
      <c r="G33" s="27">
        <f t="shared" si="0"/>
        <v>500000</v>
      </c>
      <c r="H33" s="27">
        <v>0</v>
      </c>
      <c r="I33" s="27">
        <v>0</v>
      </c>
      <c r="J33" s="27">
        <f t="shared" si="1"/>
        <v>0</v>
      </c>
      <c r="K33" s="27">
        <f t="shared" si="2"/>
        <v>0</v>
      </c>
      <c r="L33" s="27">
        <f t="shared" si="3"/>
        <v>500000</v>
      </c>
      <c r="M33" s="27">
        <f t="shared" si="4"/>
        <v>500000</v>
      </c>
      <c r="N33" t="s">
        <v>78</v>
      </c>
      <c r="O33" t="s">
        <v>17</v>
      </c>
      <c r="P33" t="s">
        <v>17</v>
      </c>
      <c r="Q33" t="s">
        <v>17</v>
      </c>
    </row>
    <row r="34" spans="2:17" ht="12.75" customHeight="1" x14ac:dyDescent="0.2">
      <c r="B34" s="19" t="s">
        <v>79</v>
      </c>
      <c r="C34" s="20"/>
      <c r="D34" s="21" t="s">
        <v>80</v>
      </c>
      <c r="E34" s="22">
        <v>0</v>
      </c>
      <c r="F34" s="22">
        <v>1300000</v>
      </c>
      <c r="G34" s="22">
        <f t="shared" si="0"/>
        <v>1300000</v>
      </c>
      <c r="H34" s="22">
        <v>0</v>
      </c>
      <c r="I34" s="22">
        <v>0</v>
      </c>
      <c r="J34" s="22">
        <f t="shared" si="1"/>
        <v>0</v>
      </c>
      <c r="K34" s="22">
        <f t="shared" si="2"/>
        <v>0</v>
      </c>
      <c r="L34" s="22">
        <f t="shared" si="3"/>
        <v>1300000</v>
      </c>
      <c r="M34" s="22">
        <f t="shared" si="4"/>
        <v>1300000</v>
      </c>
    </row>
    <row r="35" spans="2:17" ht="24.75" customHeight="1" x14ac:dyDescent="0.25">
      <c r="B35" s="20" t="s">
        <v>81</v>
      </c>
      <c r="C35" s="20"/>
      <c r="D35" s="23" t="str">
        <f>CONCATENATE(SUBSTITUTE(N35,"###",""),SUBSTITUTE(O35,"###",""),SUBSTITUTE(P35,"###",""),SUBSTITUTE(Q35,"###",""))</f>
        <v>Апарат Міністерства інфраструктури України</v>
      </c>
      <c r="E35" s="24">
        <v>0</v>
      </c>
      <c r="F35" s="24">
        <v>1300000</v>
      </c>
      <c r="G35" s="24">
        <f t="shared" si="0"/>
        <v>1300000</v>
      </c>
      <c r="H35" s="24">
        <v>0</v>
      </c>
      <c r="I35" s="24">
        <v>0</v>
      </c>
      <c r="J35" s="24">
        <f t="shared" si="1"/>
        <v>0</v>
      </c>
      <c r="K35" s="24">
        <f t="shared" si="2"/>
        <v>0</v>
      </c>
      <c r="L35" s="24">
        <f t="shared" si="3"/>
        <v>1300000</v>
      </c>
      <c r="M35" s="24">
        <f t="shared" si="4"/>
        <v>1300000</v>
      </c>
      <c r="N35" t="s">
        <v>82</v>
      </c>
      <c r="O35" t="s">
        <v>17</v>
      </c>
      <c r="P35" t="s">
        <v>17</v>
      </c>
      <c r="Q35" t="s">
        <v>17</v>
      </c>
    </row>
    <row r="36" spans="2:17" ht="23.25" customHeight="1" x14ac:dyDescent="0.2">
      <c r="B36" s="25" t="s">
        <v>83</v>
      </c>
      <c r="C36" s="25" t="s">
        <v>52</v>
      </c>
      <c r="D36" s="26" t="str">
        <f>CONCATENATE(SUBSTITUTE(N36,"###",""),SUBSTITUTE(O36,"###",""),SUBSTITUTE(P36,"###",""),SUBSTITUTE(Q36,"###",""))</f>
        <v>Розвиток міського пасажирського транспорту в містах України</v>
      </c>
      <c r="E36" s="27">
        <v>0</v>
      </c>
      <c r="F36" s="27">
        <v>600000</v>
      </c>
      <c r="G36" s="27">
        <f t="shared" si="0"/>
        <v>600000</v>
      </c>
      <c r="H36" s="27">
        <v>0</v>
      </c>
      <c r="I36" s="27">
        <v>0</v>
      </c>
      <c r="J36" s="27">
        <f t="shared" si="1"/>
        <v>0</v>
      </c>
      <c r="K36" s="27">
        <f t="shared" si="2"/>
        <v>0</v>
      </c>
      <c r="L36" s="27">
        <f t="shared" si="3"/>
        <v>600000</v>
      </c>
      <c r="M36" s="27">
        <f t="shared" si="4"/>
        <v>600000</v>
      </c>
      <c r="N36" t="s">
        <v>84</v>
      </c>
      <c r="O36" t="s">
        <v>17</v>
      </c>
      <c r="P36" t="s">
        <v>17</v>
      </c>
      <c r="Q36" t="s">
        <v>17</v>
      </c>
    </row>
    <row r="37" spans="2:17" ht="12.75" customHeight="1" x14ac:dyDescent="0.2">
      <c r="B37" s="25" t="s">
        <v>85</v>
      </c>
      <c r="C37" s="25" t="s">
        <v>52</v>
      </c>
      <c r="D37" s="26" t="str">
        <f>CONCATENATE(SUBSTITUTE(N37,"###",""),SUBSTITUTE(O37,"###",""),SUBSTITUTE(P37,"###",""),SUBSTITUTE(Q37,"###",""))</f>
        <v>Модернізація української залізниці</v>
      </c>
      <c r="E37" s="27">
        <v>0</v>
      </c>
      <c r="F37" s="27">
        <v>500000</v>
      </c>
      <c r="G37" s="27">
        <f t="shared" si="0"/>
        <v>500000</v>
      </c>
      <c r="H37" s="27">
        <v>0</v>
      </c>
      <c r="I37" s="27">
        <v>0</v>
      </c>
      <c r="J37" s="27">
        <f t="shared" si="1"/>
        <v>0</v>
      </c>
      <c r="K37" s="27">
        <f t="shared" si="2"/>
        <v>0</v>
      </c>
      <c r="L37" s="27">
        <f t="shared" si="3"/>
        <v>500000</v>
      </c>
      <c r="M37" s="27">
        <f t="shared" si="4"/>
        <v>500000</v>
      </c>
      <c r="N37" t="s">
        <v>86</v>
      </c>
      <c r="O37" t="s">
        <v>17</v>
      </c>
      <c r="P37" t="s">
        <v>17</v>
      </c>
      <c r="Q37" t="s">
        <v>17</v>
      </c>
    </row>
    <row r="38" spans="2:17" ht="12.75" customHeight="1" x14ac:dyDescent="0.2">
      <c r="B38" s="25" t="s">
        <v>87</v>
      </c>
      <c r="C38" s="25" t="s">
        <v>52</v>
      </c>
      <c r="D38" s="26" t="str">
        <f>CONCATENATE(SUBSTITUTE(N38,"###",""),SUBSTITUTE(O38,"###",""),SUBSTITUTE(P38,"###",""),SUBSTITUTE(Q38,"###",""))</f>
        <v>Безпека руху в містах України</v>
      </c>
      <c r="E38" s="27">
        <v>0</v>
      </c>
      <c r="F38" s="27">
        <v>200000</v>
      </c>
      <c r="G38" s="27">
        <f t="shared" ref="G38:G60" si="7">E38+F38</f>
        <v>200000</v>
      </c>
      <c r="H38" s="27">
        <v>0</v>
      </c>
      <c r="I38" s="27">
        <v>0</v>
      </c>
      <c r="J38" s="27">
        <f t="shared" ref="J38:J60" si="8">H38+I38</f>
        <v>0</v>
      </c>
      <c r="K38" s="27">
        <f t="shared" ref="K38:K60" si="9">E38+H38</f>
        <v>0</v>
      </c>
      <c r="L38" s="27">
        <f t="shared" ref="L38:L60" si="10">F38+I38</f>
        <v>200000</v>
      </c>
      <c r="M38" s="27">
        <f t="shared" ref="M38:M60" si="11">K38+L38</f>
        <v>200000</v>
      </c>
      <c r="N38" t="s">
        <v>88</v>
      </c>
      <c r="O38" t="s">
        <v>17</v>
      </c>
      <c r="P38" t="s">
        <v>17</v>
      </c>
      <c r="Q38" t="s">
        <v>17</v>
      </c>
    </row>
    <row r="39" spans="2:17" ht="23.25" customHeight="1" x14ac:dyDescent="0.2">
      <c r="B39" s="19" t="s">
        <v>89</v>
      </c>
      <c r="C39" s="20"/>
      <c r="D39" s="21" t="s">
        <v>90</v>
      </c>
      <c r="E39" s="22">
        <v>0</v>
      </c>
      <c r="F39" s="22">
        <v>4409730.2</v>
      </c>
      <c r="G39" s="22">
        <f t="shared" si="7"/>
        <v>4409730.2</v>
      </c>
      <c r="H39" s="22">
        <v>0</v>
      </c>
      <c r="I39" s="22">
        <v>0</v>
      </c>
      <c r="J39" s="22">
        <f t="shared" si="8"/>
        <v>0</v>
      </c>
      <c r="K39" s="22">
        <f t="shared" si="9"/>
        <v>0</v>
      </c>
      <c r="L39" s="22">
        <f t="shared" si="10"/>
        <v>4409730.2</v>
      </c>
      <c r="M39" s="22">
        <f t="shared" si="11"/>
        <v>4409730.2</v>
      </c>
    </row>
    <row r="40" spans="2:17" ht="24.75" customHeight="1" x14ac:dyDescent="0.25">
      <c r="B40" s="20" t="s">
        <v>91</v>
      </c>
      <c r="C40" s="20"/>
      <c r="D40" s="23" t="str">
        <f>CONCATENATE(SUBSTITUTE(N40,"###",""),SUBSTITUTE(O40,"###",""),SUBSTITUTE(P40,"###",""),SUBSTITUTE(Q40,"###",""))</f>
        <v>Апарат Державного агентства автомобільних доріг України</v>
      </c>
      <c r="E40" s="24">
        <v>0</v>
      </c>
      <c r="F40" s="24">
        <v>4409730.2</v>
      </c>
      <c r="G40" s="24">
        <f t="shared" si="7"/>
        <v>4409730.2</v>
      </c>
      <c r="H40" s="24">
        <v>0</v>
      </c>
      <c r="I40" s="24">
        <v>0</v>
      </c>
      <c r="J40" s="24">
        <f t="shared" si="8"/>
        <v>0</v>
      </c>
      <c r="K40" s="24">
        <f t="shared" si="9"/>
        <v>0</v>
      </c>
      <c r="L40" s="24">
        <f t="shared" si="10"/>
        <v>4409730.2</v>
      </c>
      <c r="M40" s="24">
        <f t="shared" si="11"/>
        <v>4409730.2</v>
      </c>
      <c r="N40" t="s">
        <v>92</v>
      </c>
      <c r="O40" t="s">
        <v>17</v>
      </c>
      <c r="P40" t="s">
        <v>17</v>
      </c>
      <c r="Q40" t="s">
        <v>17</v>
      </c>
    </row>
    <row r="41" spans="2:17" ht="23.25" customHeight="1" x14ac:dyDescent="0.2">
      <c r="B41" s="25" t="s">
        <v>93</v>
      </c>
      <c r="C41" s="25" t="s">
        <v>94</v>
      </c>
      <c r="D41" s="26" t="str">
        <f>CONCATENATE(SUBSTITUTE(N41,"###",""),SUBSTITUTE(O41,"###",""),SUBSTITUTE(P41,"###",""),SUBSTITUTE(Q41,"###",""))</f>
        <v>Розвиток автомагістралей та реформа дорожнього сектору</v>
      </c>
      <c r="E41" s="27">
        <v>0</v>
      </c>
      <c r="F41" s="27">
        <v>4409730.2</v>
      </c>
      <c r="G41" s="27">
        <f t="shared" si="7"/>
        <v>4409730.2</v>
      </c>
      <c r="H41" s="27">
        <v>0</v>
      </c>
      <c r="I41" s="27">
        <v>0</v>
      </c>
      <c r="J41" s="27">
        <f t="shared" si="8"/>
        <v>0</v>
      </c>
      <c r="K41" s="27">
        <f t="shared" si="9"/>
        <v>0</v>
      </c>
      <c r="L41" s="27">
        <f t="shared" si="10"/>
        <v>4409730.2</v>
      </c>
      <c r="M41" s="27">
        <f t="shared" si="11"/>
        <v>4409730.2</v>
      </c>
      <c r="N41" t="s">
        <v>95</v>
      </c>
      <c r="O41" t="s">
        <v>17</v>
      </c>
      <c r="P41" t="s">
        <v>17</v>
      </c>
      <c r="Q41" t="s">
        <v>17</v>
      </c>
    </row>
    <row r="42" spans="2:17" ht="12.75" customHeight="1" x14ac:dyDescent="0.2">
      <c r="B42" s="19" t="s">
        <v>96</v>
      </c>
      <c r="C42" s="20"/>
      <c r="D42" s="21" t="s">
        <v>97</v>
      </c>
      <c r="E42" s="22">
        <v>0</v>
      </c>
      <c r="F42" s="22">
        <v>3119452.7</v>
      </c>
      <c r="G42" s="22">
        <f t="shared" si="7"/>
        <v>3119452.7</v>
      </c>
      <c r="H42" s="22">
        <v>0</v>
      </c>
      <c r="I42" s="22">
        <v>0</v>
      </c>
      <c r="J42" s="22">
        <f t="shared" si="8"/>
        <v>0</v>
      </c>
      <c r="K42" s="22">
        <f t="shared" si="9"/>
        <v>0</v>
      </c>
      <c r="L42" s="22">
        <f t="shared" si="10"/>
        <v>3119452.7</v>
      </c>
      <c r="M42" s="22">
        <f t="shared" si="11"/>
        <v>3119452.7</v>
      </c>
    </row>
    <row r="43" spans="2:17" ht="12.75" customHeight="1" x14ac:dyDescent="0.25">
      <c r="B43" s="20" t="s">
        <v>98</v>
      </c>
      <c r="C43" s="20"/>
      <c r="D43" s="23" t="str">
        <f t="shared" ref="D43:D48" si="12">CONCATENATE(SUBSTITUTE(N43,"###",""),SUBSTITUTE(O43,"###",""),SUBSTITUTE(P43,"###",""),SUBSTITUTE(Q43,"###",""))</f>
        <v>Апарат Міністерства фінансів України</v>
      </c>
      <c r="E43" s="24">
        <v>0</v>
      </c>
      <c r="F43" s="24">
        <v>3119452.7</v>
      </c>
      <c r="G43" s="24">
        <f t="shared" si="7"/>
        <v>3119452.7</v>
      </c>
      <c r="H43" s="24">
        <v>0</v>
      </c>
      <c r="I43" s="24">
        <v>0</v>
      </c>
      <c r="J43" s="24">
        <f t="shared" si="8"/>
        <v>0</v>
      </c>
      <c r="K43" s="24">
        <f t="shared" si="9"/>
        <v>0</v>
      </c>
      <c r="L43" s="24">
        <f t="shared" si="10"/>
        <v>3119452.7</v>
      </c>
      <c r="M43" s="24">
        <f t="shared" si="11"/>
        <v>3119452.7</v>
      </c>
      <c r="N43" t="s">
        <v>99</v>
      </c>
      <c r="O43" t="s">
        <v>17</v>
      </c>
      <c r="P43" t="s">
        <v>17</v>
      </c>
      <c r="Q43" t="s">
        <v>17</v>
      </c>
    </row>
    <row r="44" spans="2:17" ht="23.25" customHeight="1" x14ac:dyDescent="0.2">
      <c r="B44" s="25" t="s">
        <v>100</v>
      </c>
      <c r="C44" s="25" t="s">
        <v>55</v>
      </c>
      <c r="D44" s="26" t="str">
        <f t="shared" si="12"/>
        <v>Підвищення ефективності передачі електроенергії (модернізація підстанцій)</v>
      </c>
      <c r="E44" s="27">
        <v>0</v>
      </c>
      <c r="F44" s="27">
        <v>42557.599999999999</v>
      </c>
      <c r="G44" s="27">
        <f t="shared" si="7"/>
        <v>42557.599999999999</v>
      </c>
      <c r="H44" s="27">
        <v>0</v>
      </c>
      <c r="I44" s="27">
        <v>0</v>
      </c>
      <c r="J44" s="27">
        <f t="shared" si="8"/>
        <v>0</v>
      </c>
      <c r="K44" s="27">
        <f t="shared" si="9"/>
        <v>0</v>
      </c>
      <c r="L44" s="27">
        <f t="shared" si="10"/>
        <v>42557.599999999999</v>
      </c>
      <c r="M44" s="27">
        <f t="shared" si="11"/>
        <v>42557.599999999999</v>
      </c>
      <c r="N44" t="s">
        <v>101</v>
      </c>
      <c r="O44" t="s">
        <v>17</v>
      </c>
      <c r="P44" t="s">
        <v>17</v>
      </c>
      <c r="Q44" t="s">
        <v>17</v>
      </c>
    </row>
    <row r="45" spans="2:17" ht="23.25" customHeight="1" x14ac:dyDescent="0.2">
      <c r="B45" s="25" t="s">
        <v>102</v>
      </c>
      <c r="C45" s="25" t="s">
        <v>55</v>
      </c>
      <c r="D45" s="26" t="str">
        <f t="shared" si="12"/>
        <v>Реконструкція трансформаторних підстанцій східної частини України</v>
      </c>
      <c r="E45" s="27">
        <v>0</v>
      </c>
      <c r="F45" s="27">
        <v>840000</v>
      </c>
      <c r="G45" s="27">
        <f t="shared" si="7"/>
        <v>840000</v>
      </c>
      <c r="H45" s="27">
        <v>0</v>
      </c>
      <c r="I45" s="27">
        <v>0</v>
      </c>
      <c r="J45" s="27">
        <f t="shared" si="8"/>
        <v>0</v>
      </c>
      <c r="K45" s="27">
        <f t="shared" si="9"/>
        <v>0</v>
      </c>
      <c r="L45" s="27">
        <f t="shared" si="10"/>
        <v>840000</v>
      </c>
      <c r="M45" s="27">
        <f t="shared" si="11"/>
        <v>840000</v>
      </c>
      <c r="N45" t="s">
        <v>103</v>
      </c>
      <c r="O45" t="s">
        <v>17</v>
      </c>
      <c r="P45" t="s">
        <v>17</v>
      </c>
      <c r="Q45" t="s">
        <v>17</v>
      </c>
    </row>
    <row r="46" spans="2:17" ht="23.25" customHeight="1" x14ac:dyDescent="0.2">
      <c r="B46" s="25" t="s">
        <v>104</v>
      </c>
      <c r="C46" s="25" t="s">
        <v>55</v>
      </c>
      <c r="D46" s="26" t="str">
        <f t="shared" si="12"/>
        <v>Підвищення надійності постачання електроенергії в Україні</v>
      </c>
      <c r="E46" s="27">
        <v>0</v>
      </c>
      <c r="F46" s="27">
        <v>1200000</v>
      </c>
      <c r="G46" s="27">
        <f t="shared" si="7"/>
        <v>1200000</v>
      </c>
      <c r="H46" s="27">
        <v>0</v>
      </c>
      <c r="I46" s="27">
        <v>0</v>
      </c>
      <c r="J46" s="27">
        <f t="shared" si="8"/>
        <v>0</v>
      </c>
      <c r="K46" s="27">
        <f t="shared" si="9"/>
        <v>0</v>
      </c>
      <c r="L46" s="27">
        <f t="shared" si="10"/>
        <v>1200000</v>
      </c>
      <c r="M46" s="27">
        <f t="shared" si="11"/>
        <v>1200000</v>
      </c>
      <c r="N46" t="s">
        <v>105</v>
      </c>
      <c r="O46" t="s">
        <v>17</v>
      </c>
      <c r="P46" t="s">
        <v>17</v>
      </c>
      <c r="Q46" t="s">
        <v>17</v>
      </c>
    </row>
    <row r="47" spans="2:17" ht="23.25" customHeight="1" x14ac:dyDescent="0.2">
      <c r="B47" s="25" t="s">
        <v>106</v>
      </c>
      <c r="C47" s="25" t="s">
        <v>55</v>
      </c>
      <c r="D47" s="26" t="str">
        <f t="shared" si="12"/>
        <v>Будівництво повітряної лінії 750 кВ Запорізька - Каховська</v>
      </c>
      <c r="E47" s="27">
        <v>0</v>
      </c>
      <c r="F47" s="27">
        <v>709431.1</v>
      </c>
      <c r="G47" s="27">
        <f t="shared" si="7"/>
        <v>709431.1</v>
      </c>
      <c r="H47" s="27">
        <v>0</v>
      </c>
      <c r="I47" s="27">
        <v>0</v>
      </c>
      <c r="J47" s="27">
        <f t="shared" si="8"/>
        <v>0</v>
      </c>
      <c r="K47" s="27">
        <f t="shared" si="9"/>
        <v>0</v>
      </c>
      <c r="L47" s="27">
        <f t="shared" si="10"/>
        <v>709431.1</v>
      </c>
      <c r="M47" s="27">
        <f t="shared" si="11"/>
        <v>709431.1</v>
      </c>
      <c r="N47" t="s">
        <v>107</v>
      </c>
      <c r="O47" t="s">
        <v>17</v>
      </c>
      <c r="P47" t="s">
        <v>17</v>
      </c>
      <c r="Q47" t="s">
        <v>17</v>
      </c>
    </row>
    <row r="48" spans="2:17" ht="23.25" customHeight="1" x14ac:dyDescent="0.2">
      <c r="B48" s="25" t="s">
        <v>108</v>
      </c>
      <c r="C48" s="25" t="s">
        <v>55</v>
      </c>
      <c r="D48" s="26" t="str">
        <f t="shared" si="12"/>
        <v>Будівництво ПЛ 750 кВ Рівненська АЕС - Київська</v>
      </c>
      <c r="E48" s="27">
        <v>0</v>
      </c>
      <c r="F48" s="27">
        <v>327464</v>
      </c>
      <c r="G48" s="27">
        <f t="shared" si="7"/>
        <v>327464</v>
      </c>
      <c r="H48" s="27">
        <v>0</v>
      </c>
      <c r="I48" s="27">
        <v>0</v>
      </c>
      <c r="J48" s="27">
        <f t="shared" si="8"/>
        <v>0</v>
      </c>
      <c r="K48" s="27">
        <f t="shared" si="9"/>
        <v>0</v>
      </c>
      <c r="L48" s="27">
        <f t="shared" si="10"/>
        <v>327464</v>
      </c>
      <c r="M48" s="27">
        <f t="shared" si="11"/>
        <v>327464</v>
      </c>
      <c r="N48" t="s">
        <v>109</v>
      </c>
      <c r="O48" t="s">
        <v>17</v>
      </c>
      <c r="P48" t="s">
        <v>17</v>
      </c>
      <c r="Q48" t="s">
        <v>17</v>
      </c>
    </row>
    <row r="49" spans="2:17" ht="34.5" customHeight="1" x14ac:dyDescent="0.2">
      <c r="B49" s="19" t="s">
        <v>110</v>
      </c>
      <c r="C49" s="20"/>
      <c r="D49" s="21" t="s">
        <v>111</v>
      </c>
      <c r="E49" s="22">
        <v>4902112.3</v>
      </c>
      <c r="F49" s="22">
        <v>2267888.5</v>
      </c>
      <c r="G49" s="22">
        <f t="shared" si="7"/>
        <v>7170000.7999999998</v>
      </c>
      <c r="H49" s="22">
        <v>-7847643</v>
      </c>
      <c r="I49" s="22">
        <v>0</v>
      </c>
      <c r="J49" s="22">
        <f t="shared" si="8"/>
        <v>-7847643</v>
      </c>
      <c r="K49" s="22">
        <f t="shared" si="9"/>
        <v>-2945530.7</v>
      </c>
      <c r="L49" s="22">
        <f t="shared" si="10"/>
        <v>2267888.5</v>
      </c>
      <c r="M49" s="22">
        <f t="shared" si="11"/>
        <v>-677642.20000000019</v>
      </c>
    </row>
    <row r="50" spans="2:17" ht="36.75" customHeight="1" x14ac:dyDescent="0.25">
      <c r="B50" s="20" t="s">
        <v>112</v>
      </c>
      <c r="C50" s="20"/>
      <c r="D50" s="23" t="str">
        <f t="shared" ref="D50:D55" si="13">CONCATENATE(SUBSTITUTE(N50,"###",""),SUBSTITUTE(O50,"###",""),SUBSTITUTE(P50,"###",""),SUBSTITUTE(Q50,"###",""))</f>
        <v>Міністерство фінансів України (загальнодержавні видатки та кредитування)</v>
      </c>
      <c r="E50" s="24">
        <v>4902112.3</v>
      </c>
      <c r="F50" s="24">
        <v>2267888.5</v>
      </c>
      <c r="G50" s="24">
        <f t="shared" si="7"/>
        <v>7170000.7999999998</v>
      </c>
      <c r="H50" s="24">
        <v>-7847643</v>
      </c>
      <c r="I50" s="24">
        <v>0</v>
      </c>
      <c r="J50" s="24">
        <f t="shared" si="8"/>
        <v>-7847643</v>
      </c>
      <c r="K50" s="24">
        <f t="shared" si="9"/>
        <v>-2945530.7</v>
      </c>
      <c r="L50" s="24">
        <f t="shared" si="10"/>
        <v>2267888.5</v>
      </c>
      <c r="M50" s="24">
        <f t="shared" si="11"/>
        <v>-677642.20000000019</v>
      </c>
      <c r="N50" t="s">
        <v>111</v>
      </c>
      <c r="O50" t="s">
        <v>17</v>
      </c>
      <c r="P50" t="s">
        <v>17</v>
      </c>
      <c r="Q50" t="s">
        <v>17</v>
      </c>
    </row>
    <row r="51" spans="2:17" ht="45.75" customHeight="1" x14ac:dyDescent="0.2">
      <c r="B51" s="25" t="s">
        <v>113</v>
      </c>
      <c r="C51" s="25" t="s">
        <v>52</v>
      </c>
      <c r="D51" s="26" t="str">
        <f t="shared" si="13"/>
        <v>Повернення безвідсоткових бюджетних позичок, наданих підприємствам державної форми власності на погашення заборгованості із заробітної плати</v>
      </c>
      <c r="E51" s="27">
        <v>0</v>
      </c>
      <c r="F51" s="27">
        <v>0</v>
      </c>
      <c r="G51" s="27">
        <f t="shared" si="7"/>
        <v>0</v>
      </c>
      <c r="H51" s="27">
        <v>-66.900000000000006</v>
      </c>
      <c r="I51" s="27">
        <v>0</v>
      </c>
      <c r="J51" s="27">
        <f t="shared" si="8"/>
        <v>-66.900000000000006</v>
      </c>
      <c r="K51" s="27">
        <f t="shared" si="9"/>
        <v>-66.900000000000006</v>
      </c>
      <c r="L51" s="27">
        <f t="shared" si="10"/>
        <v>0</v>
      </c>
      <c r="M51" s="27">
        <f t="shared" si="11"/>
        <v>-66.900000000000006</v>
      </c>
      <c r="N51" t="s">
        <v>114</v>
      </c>
      <c r="O51" t="s">
        <v>17</v>
      </c>
      <c r="P51" t="s">
        <v>17</v>
      </c>
      <c r="Q51" t="s">
        <v>17</v>
      </c>
    </row>
    <row r="52" spans="2:17" ht="34.5" customHeight="1" x14ac:dyDescent="0.2">
      <c r="B52" s="25" t="s">
        <v>115</v>
      </c>
      <c r="C52" s="25" t="s">
        <v>52</v>
      </c>
      <c r="D52" s="26" t="str">
        <f t="shared" si="13"/>
        <v>Виконання державою гарантійних зобов'язань за позичальників, що отримали кредити під державні гарантії</v>
      </c>
      <c r="E52" s="27">
        <v>4902112.3</v>
      </c>
      <c r="F52" s="27">
        <v>0</v>
      </c>
      <c r="G52" s="27">
        <f t="shared" si="7"/>
        <v>4902112.3</v>
      </c>
      <c r="H52" s="27">
        <v>0</v>
      </c>
      <c r="I52" s="27">
        <v>0</v>
      </c>
      <c r="J52" s="27">
        <f t="shared" si="8"/>
        <v>0</v>
      </c>
      <c r="K52" s="27">
        <f t="shared" si="9"/>
        <v>4902112.3</v>
      </c>
      <c r="L52" s="27">
        <f t="shared" si="10"/>
        <v>0</v>
      </c>
      <c r="M52" s="27">
        <f t="shared" si="11"/>
        <v>4902112.3</v>
      </c>
      <c r="N52" t="s">
        <v>116</v>
      </c>
      <c r="O52" t="s">
        <v>17</v>
      </c>
      <c r="P52" t="s">
        <v>17</v>
      </c>
      <c r="Q52" t="s">
        <v>17</v>
      </c>
    </row>
    <row r="53" spans="2:17" ht="23.25" customHeight="1" x14ac:dyDescent="0.2">
      <c r="B53" s="25" t="s">
        <v>117</v>
      </c>
      <c r="C53" s="25" t="s">
        <v>52</v>
      </c>
      <c r="D53" s="26" t="str">
        <f t="shared" si="13"/>
        <v>Подовження третьої лінії метрополітену у м. Харкові</v>
      </c>
      <c r="E53" s="27">
        <v>0</v>
      </c>
      <c r="F53" s="27">
        <v>310000</v>
      </c>
      <c r="G53" s="27">
        <f t="shared" si="7"/>
        <v>310000</v>
      </c>
      <c r="H53" s="27">
        <v>0</v>
      </c>
      <c r="I53" s="27">
        <v>0</v>
      </c>
      <c r="J53" s="27">
        <f t="shared" si="8"/>
        <v>0</v>
      </c>
      <c r="K53" s="27">
        <f t="shared" si="9"/>
        <v>0</v>
      </c>
      <c r="L53" s="27">
        <f t="shared" si="10"/>
        <v>310000</v>
      </c>
      <c r="M53" s="27">
        <f t="shared" si="11"/>
        <v>310000</v>
      </c>
      <c r="N53" t="s">
        <v>118</v>
      </c>
      <c r="O53" t="s">
        <v>17</v>
      </c>
      <c r="P53" t="s">
        <v>17</v>
      </c>
      <c r="Q53" t="s">
        <v>17</v>
      </c>
    </row>
    <row r="54" spans="2:17" ht="23.25" customHeight="1" x14ac:dyDescent="0.2">
      <c r="B54" s="25" t="s">
        <v>119</v>
      </c>
      <c r="C54" s="25" t="s">
        <v>52</v>
      </c>
      <c r="D54" s="26" t="str">
        <f t="shared" si="13"/>
        <v>Фінансування проектів розвитку за рахунок коштів, залучених державою</v>
      </c>
      <c r="E54" s="27">
        <v>0</v>
      </c>
      <c r="F54" s="27">
        <v>1957888.5</v>
      </c>
      <c r="G54" s="27">
        <f t="shared" si="7"/>
        <v>1957888.5</v>
      </c>
      <c r="H54" s="27">
        <v>0</v>
      </c>
      <c r="I54" s="27">
        <v>0</v>
      </c>
      <c r="J54" s="27">
        <f t="shared" si="8"/>
        <v>0</v>
      </c>
      <c r="K54" s="27">
        <f t="shared" si="9"/>
        <v>0</v>
      </c>
      <c r="L54" s="27">
        <f t="shared" si="10"/>
        <v>1957888.5</v>
      </c>
      <c r="M54" s="27">
        <f t="shared" si="11"/>
        <v>1957888.5</v>
      </c>
      <c r="N54" t="s">
        <v>120</v>
      </c>
      <c r="O54" t="s">
        <v>17</v>
      </c>
      <c r="P54" t="s">
        <v>17</v>
      </c>
      <c r="Q54" t="s">
        <v>17</v>
      </c>
    </row>
    <row r="55" spans="2:17" ht="34.5" customHeight="1" x14ac:dyDescent="0.2">
      <c r="B55" s="25" t="s">
        <v>121</v>
      </c>
      <c r="C55" s="25" t="s">
        <v>52</v>
      </c>
      <c r="D55" s="26" t="str">
        <f t="shared" si="13"/>
        <v>Повернення позик, наданих для фінансування проектів розвитку за рахунок коштів, залучених державою</v>
      </c>
      <c r="E55" s="27">
        <v>0</v>
      </c>
      <c r="F55" s="27">
        <v>0</v>
      </c>
      <c r="G55" s="27">
        <f t="shared" si="7"/>
        <v>0</v>
      </c>
      <c r="H55" s="27">
        <v>-7847576.0999999996</v>
      </c>
      <c r="I55" s="27">
        <v>0</v>
      </c>
      <c r="J55" s="27">
        <f t="shared" si="8"/>
        <v>-7847576.0999999996</v>
      </c>
      <c r="K55" s="27">
        <f t="shared" si="9"/>
        <v>-7847576.0999999996</v>
      </c>
      <c r="L55" s="27">
        <f t="shared" si="10"/>
        <v>0</v>
      </c>
      <c r="M55" s="27">
        <f t="shared" si="11"/>
        <v>-7847576.0999999996</v>
      </c>
      <c r="N55" t="s">
        <v>122</v>
      </c>
      <c r="O55" t="s">
        <v>17</v>
      </c>
      <c r="P55" t="s">
        <v>17</v>
      </c>
      <c r="Q55" t="s">
        <v>17</v>
      </c>
    </row>
    <row r="56" spans="2:17" ht="23.25" customHeight="1" x14ac:dyDescent="0.2">
      <c r="B56" s="19" t="s">
        <v>123</v>
      </c>
      <c r="C56" s="20"/>
      <c r="D56" s="21" t="s">
        <v>124</v>
      </c>
      <c r="E56" s="22">
        <v>0</v>
      </c>
      <c r="F56" s="22">
        <v>558127.5</v>
      </c>
      <c r="G56" s="22">
        <f t="shared" si="7"/>
        <v>558127.5</v>
      </c>
      <c r="H56" s="22">
        <v>0</v>
      </c>
      <c r="I56" s="22">
        <v>-100</v>
      </c>
      <c r="J56" s="22">
        <f t="shared" si="8"/>
        <v>-100</v>
      </c>
      <c r="K56" s="22">
        <f t="shared" si="9"/>
        <v>0</v>
      </c>
      <c r="L56" s="22">
        <f t="shared" si="10"/>
        <v>558027.5</v>
      </c>
      <c r="M56" s="22">
        <f t="shared" si="11"/>
        <v>558027.5</v>
      </c>
    </row>
    <row r="57" spans="2:17" ht="36.75" customHeight="1" x14ac:dyDescent="0.25">
      <c r="B57" s="20" t="s">
        <v>125</v>
      </c>
      <c r="C57" s="20"/>
      <c r="D57" s="23" t="str">
        <f>CONCATENATE(SUBSTITUTE(N57,"###",""),SUBSTITUTE(O57,"###",""),SUBSTITUTE(P57,"###",""),SUBSTITUTE(Q57,"###",""))</f>
        <v>Апарат Міністерства з питань  реінтеграції тимчасово окупованих територій України</v>
      </c>
      <c r="E57" s="24">
        <v>0</v>
      </c>
      <c r="F57" s="24">
        <v>558127.5</v>
      </c>
      <c r="G57" s="24">
        <f t="shared" si="7"/>
        <v>558127.5</v>
      </c>
      <c r="H57" s="24">
        <v>0</v>
      </c>
      <c r="I57" s="24">
        <v>-100</v>
      </c>
      <c r="J57" s="24">
        <f t="shared" si="8"/>
        <v>-100</v>
      </c>
      <c r="K57" s="24">
        <f t="shared" si="9"/>
        <v>0</v>
      </c>
      <c r="L57" s="24">
        <f t="shared" si="10"/>
        <v>558027.5</v>
      </c>
      <c r="M57" s="24">
        <f t="shared" si="11"/>
        <v>558027.5</v>
      </c>
      <c r="N57" t="s">
        <v>126</v>
      </c>
      <c r="O57" t="s">
        <v>17</v>
      </c>
      <c r="P57" t="s">
        <v>17</v>
      </c>
      <c r="Q57" t="s">
        <v>17</v>
      </c>
    </row>
    <row r="58" spans="2:17" ht="23.25" customHeight="1" x14ac:dyDescent="0.2">
      <c r="B58" s="25" t="s">
        <v>127</v>
      </c>
      <c r="C58" s="25" t="s">
        <v>42</v>
      </c>
      <c r="D58" s="26" t="str">
        <f>CONCATENATE(SUBSTITUTE(N58,"###",""),SUBSTITUTE(O58,"###",""),SUBSTITUTE(P58,"###",""),SUBSTITUTE(Q58,"###",""))</f>
        <v>Надання пільгових іпотечних кредитів внутрішньо переміщеним особам</v>
      </c>
      <c r="E58" s="27">
        <v>0</v>
      </c>
      <c r="F58" s="27">
        <v>408127.5</v>
      </c>
      <c r="G58" s="27">
        <f t="shared" si="7"/>
        <v>408127.5</v>
      </c>
      <c r="H58" s="27">
        <v>0</v>
      </c>
      <c r="I58" s="27">
        <v>0</v>
      </c>
      <c r="J58" s="27">
        <f t="shared" si="8"/>
        <v>0</v>
      </c>
      <c r="K58" s="27">
        <f t="shared" si="9"/>
        <v>0</v>
      </c>
      <c r="L58" s="27">
        <f t="shared" si="10"/>
        <v>408127.5</v>
      </c>
      <c r="M58" s="27">
        <f t="shared" si="11"/>
        <v>408127.5</v>
      </c>
      <c r="N58" t="s">
        <v>128</v>
      </c>
      <c r="O58" t="s">
        <v>17</v>
      </c>
      <c r="P58" t="s">
        <v>17</v>
      </c>
      <c r="Q58" t="s">
        <v>17</v>
      </c>
    </row>
    <row r="59" spans="2:17" ht="45.75" customHeight="1" x14ac:dyDescent="0.2">
      <c r="B59" s="25" t="s">
        <v>129</v>
      </c>
      <c r="C59" s="25" t="s">
        <v>42</v>
      </c>
      <c r="D59" s="26" t="str">
        <f>CONCATENATE(SUBSTITUTE(N59,"###",""),SUBSTITUTE(O59,"###",""),SUBSTITUTE(P59,"###",""),SUBSTITUTE(Q59,"###",""))</f>
        <v>Повернення кредитів, наданих із спеціального фонду державного бюджету внутрішньо переміщеним особам на придбання житла</v>
      </c>
      <c r="E59" s="27">
        <v>0</v>
      </c>
      <c r="F59" s="27">
        <v>0</v>
      </c>
      <c r="G59" s="27">
        <f t="shared" si="7"/>
        <v>0</v>
      </c>
      <c r="H59" s="27">
        <v>0</v>
      </c>
      <c r="I59" s="27">
        <v>-100</v>
      </c>
      <c r="J59" s="27">
        <f t="shared" si="8"/>
        <v>-100</v>
      </c>
      <c r="K59" s="27">
        <f t="shared" si="9"/>
        <v>0</v>
      </c>
      <c r="L59" s="27">
        <f t="shared" si="10"/>
        <v>-100</v>
      </c>
      <c r="M59" s="27">
        <f t="shared" si="11"/>
        <v>-100</v>
      </c>
      <c r="N59" t="s">
        <v>130</v>
      </c>
      <c r="O59" t="s">
        <v>17</v>
      </c>
      <c r="P59" t="s">
        <v>17</v>
      </c>
      <c r="Q59" t="s">
        <v>17</v>
      </c>
    </row>
    <row r="60" spans="2:17" ht="23.25" customHeight="1" x14ac:dyDescent="0.2">
      <c r="B60" s="25" t="s">
        <v>131</v>
      </c>
      <c r="C60" s="25" t="s">
        <v>72</v>
      </c>
      <c r="D60" s="26" t="str">
        <f>CONCATENATE(SUBSTITUTE(N60,"###",""),SUBSTITUTE(O60,"###",""),SUBSTITUTE(P60,"###",""),SUBSTITUTE(Q60,"###",""))</f>
        <v>Реалізація проекту  з постачання питної води у м. Маріуполі</v>
      </c>
      <c r="E60" s="27">
        <v>0</v>
      </c>
      <c r="F60" s="27">
        <v>150000</v>
      </c>
      <c r="G60" s="27">
        <f t="shared" si="7"/>
        <v>150000</v>
      </c>
      <c r="H60" s="27">
        <v>0</v>
      </c>
      <c r="I60" s="27">
        <v>0</v>
      </c>
      <c r="J60" s="27">
        <f t="shared" si="8"/>
        <v>0</v>
      </c>
      <c r="K60" s="27">
        <f t="shared" si="9"/>
        <v>0</v>
      </c>
      <c r="L60" s="27">
        <f t="shared" si="10"/>
        <v>150000</v>
      </c>
      <c r="M60" s="27">
        <f t="shared" si="11"/>
        <v>150000</v>
      </c>
      <c r="N60" t="s">
        <v>132</v>
      </c>
      <c r="O60" t="s">
        <v>17</v>
      </c>
      <c r="P60" t="s">
        <v>17</v>
      </c>
      <c r="Q60" t="s">
        <v>17</v>
      </c>
    </row>
  </sheetData>
  <mergeCells count="8">
    <mergeCell ref="B4:B5"/>
    <mergeCell ref="J1:M1"/>
    <mergeCell ref="D2:J3"/>
    <mergeCell ref="E4:G4"/>
    <mergeCell ref="H4:J4"/>
    <mergeCell ref="K4:M4"/>
    <mergeCell ref="D4:D5"/>
    <mergeCell ref="C4:C5"/>
  </mergeCells>
  <pageMargins left="0.78740157480314965" right="0.39370078740157483" top="0.39370078740157483" bottom="0.39370078740157483" header="0.51181102362204722" footer="0.19685039370078741"/>
  <pageSetup paperSize="9" scale="72" fitToHeight="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Лист1</vt:lpstr>
      <vt:lpstr>Sheet2</vt:lpstr>
      <vt:lpstr>Sheet3</vt:lpstr>
      <vt:lpstr>Sheet4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Дикий Максим Віталійович</dc:creator>
  <cp:lastModifiedBy>Павлюк Павло Петрович</cp:lastModifiedBy>
  <cp:lastPrinted>2020-09-14T14:15:20Z</cp:lastPrinted>
  <dcterms:created xsi:type="dcterms:W3CDTF">2020-09-14T14:09:30Z</dcterms:created>
  <dcterms:modified xsi:type="dcterms:W3CDTF">2020-09-14T17:55:48Z</dcterms:modified>
</cp:coreProperties>
</file>