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Богдан Гнатів\В роботі Железняк Ярослав\Законопроекти\7012 Зміни в бюджет 2022 на воєнку\7012-3 наш\"/>
    </mc:Choice>
  </mc:AlternateContent>
  <bookViews>
    <workbookView xWindow="0" yWindow="0" windowWidth="19200" windowHeight="7050"/>
  </bookViews>
  <sheets>
    <sheet name="dod_2" sheetId="1" r:id="rId1"/>
  </sheets>
  <definedNames>
    <definedName name="_xlnm.Print_Titles" localSheetId="0">dod_2!$4:$6</definedName>
    <definedName name="_xlnm.Print_Titles">#REF!</definedName>
    <definedName name="_xlnm.Print_Area" localSheetId="0">dod_2!$A$1:$N$15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D10" i="1"/>
  <c r="E10" i="1"/>
  <c r="F10" i="1"/>
</calcChain>
</file>

<file path=xl/sharedStrings.xml><?xml version="1.0" encoding="utf-8"?>
<sst xmlns="http://schemas.openxmlformats.org/spreadsheetml/2006/main" count="32" uniqueCount="24">
  <si>
    <t>Код програмної класифікації видатків та кредитування державного бюджету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</si>
  <si>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</si>
  <si>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</si>
  <si>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</si>
  <si>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Всього</t>
  </si>
  <si>
    <t>оплата праці</t>
  </si>
  <si>
    <t>видатки 
споживання</t>
  </si>
  <si>
    <t>комунальні 
послуги та 
енергоносії</t>
  </si>
  <si>
    <t>видатки 
розвитку</t>
  </si>
  <si>
    <t>з них:</t>
  </si>
  <si>
    <t>Разом:</t>
  </si>
  <si>
    <t>Найменування згідно з відомчою і програмною класифікаціями видатків та кредитування державного бюджету</t>
  </si>
  <si>
    <t>Всього:</t>
  </si>
  <si>
    <t>(тис. грн)</t>
  </si>
  <si>
    <t>Народні депутати України</t>
  </si>
  <si>
    <t/>
  </si>
  <si>
    <t>Міністерство оборони України</t>
  </si>
  <si>
    <t>Апарат Міністерства оборони України</t>
  </si>
  <si>
    <t>0210</t>
  </si>
  <si>
    <t>Розвиток, закупівля, модернізація та ремонт озброєння, військової техніки, засобів та обладнання</t>
  </si>
  <si>
    <t>Зміни до додатка № 3 до Закону України "Про Державний бюджет України на 2022 рік"
"Розподіл видатків Державного бюджету України на 2022 рік"</t>
  </si>
  <si>
    <t>Додаток № 2
до проєкту Закону України "Про внесення змін до  Закону України "Про Державний бюджет України на 2022 рік" щодо збільшення видатків на оборону"</t>
  </si>
  <si>
    <t>2101020</t>
  </si>
  <si>
    <t>Забезпечення діяльності Збройних Сил України, підготовка кадрів і військ, медичне забезпечення особового складу, ветеранів військової служби та членів їхніх сімей, ветеранів війни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</si>
</sst>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₴_-;\-* #,##0.00_₴_-;_-* &quot;-&quot;??_₴_-;_-@_-"/>
    <numFmt numFmtId="165" formatCode="#,##0.0"/>
    <numFmt numFmtId="166" formatCode="* #,##0.0;* \-#,##0.0;* &quot;&quot;"/>
    <numFmt numFmtId="167" formatCode="_-* #,##0.0_₴_-;\-* #,##0.0_₴_-;_-* &quot;-&quot;?_₴_-;_-@_-"/>
    <numFmt numFmtId="168" formatCode="_-* #,##0.0\ _₴_-;\-* #,##0.0\ _₴_-;_-* &quot;-&quot;?\ _₴_-;_-@_-"/>
    <numFmt numFmtId="169" formatCode="#,##0.0_ ;\-#,##0.0\ "/>
  </numFmts>
  <fonts count="25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0" fillId="0" borderId="0"/>
    <xf numFmtId="0" fontId="17" fillId="0" borderId="0"/>
    <xf numFmtId="0" fontId="1" fillId="0" borderId="0"/>
    <xf numFmtId="0" fontId="11" fillId="0" borderId="0"/>
    <xf numFmtId="0" fontId="18" fillId="0" borderId="0"/>
    <xf numFmtId="0" fontId="12" fillId="0" borderId="0"/>
    <xf numFmtId="0" fontId="17" fillId="0" borderId="0"/>
    <xf numFmtId="164" fontId="13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/>
    <xf numFmtId="0" fontId="15" fillId="0" borderId="0" xfId="0" applyNumberFormat="1" applyFont="1" applyFill="1" applyAlignment="1" applyProtection="1"/>
    <xf numFmtId="0" fontId="15" fillId="0" borderId="0" xfId="3" applyNumberFormat="1" applyFont="1" applyFill="1" applyAlignment="1" applyProtection="1">
      <alignment vertical="center"/>
    </xf>
    <xf numFmtId="166" fontId="1" fillId="0" borderId="0" xfId="0" applyNumberFormat="1" applyFont="1" applyFill="1" applyAlignment="1" applyProtection="1"/>
    <xf numFmtId="167" fontId="1" fillId="0" borderId="0" xfId="0" applyNumberFormat="1" applyFont="1" applyFill="1" applyAlignment="1" applyProtection="1"/>
    <xf numFmtId="165" fontId="1" fillId="0" borderId="0" xfId="0" applyNumberFormat="1" applyFont="1" applyFill="1" applyAlignment="1" applyProtection="1"/>
    <xf numFmtId="0" fontId="15" fillId="0" borderId="0" xfId="0" applyNumberFormat="1" applyFont="1" applyFill="1" applyAlignment="1" applyProtection="1">
      <alignment vertical="justify" wrapText="1"/>
    </xf>
    <xf numFmtId="0" fontId="15" fillId="0" borderId="0" xfId="0" applyNumberFormat="1" applyFont="1" applyFill="1" applyAlignment="1" applyProtection="1">
      <alignment vertical="justify"/>
    </xf>
    <xf numFmtId="0" fontId="1" fillId="0" borderId="1" xfId="0" applyFont="1" applyFill="1" applyBorder="1" applyAlignment="1">
      <alignment horizontal="right"/>
    </xf>
    <xf numFmtId="168" fontId="1" fillId="0" borderId="0" xfId="0" applyNumberFormat="1" applyFont="1" applyFill="1" applyAlignment="1" applyProtection="1"/>
    <xf numFmtId="169" fontId="1" fillId="0" borderId="0" xfId="0" applyNumberFormat="1" applyFont="1" applyFill="1" applyAlignment="1" applyProtection="1"/>
    <xf numFmtId="0" fontId="9" fillId="0" borderId="0" xfId="0" applyNumberFormat="1" applyFont="1" applyFill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/>
    </xf>
    <xf numFmtId="165" fontId="4" fillId="0" borderId="2" xfId="0" applyNumberFormat="1" applyFont="1" applyFill="1" applyBorder="1" applyAlignment="1" applyProtection="1">
      <alignment horizontal="center" vertical="center"/>
    </xf>
    <xf numFmtId="165" fontId="4" fillId="0" borderId="2" xfId="0" applyNumberFormat="1" applyFont="1" applyFill="1" applyBorder="1" applyAlignment="1" applyProtection="1">
      <alignment horizontal="right" vertical="top"/>
    </xf>
    <xf numFmtId="165" fontId="19" fillId="0" borderId="2" xfId="0" applyNumberFormat="1" applyFont="1" applyFill="1" applyBorder="1" applyAlignment="1" applyProtection="1">
      <alignment horizontal="right" vertical="top"/>
    </xf>
    <xf numFmtId="165" fontId="5" fillId="0" borderId="2" xfId="0" applyNumberFormat="1" applyFont="1" applyFill="1" applyBorder="1" applyAlignment="1" applyProtection="1">
      <alignment horizontal="right" vertical="top"/>
    </xf>
    <xf numFmtId="165" fontId="20" fillId="0" borderId="2" xfId="0" applyNumberFormat="1" applyFont="1" applyFill="1" applyBorder="1" applyAlignment="1" applyProtection="1">
      <alignment horizontal="right" vertical="top"/>
    </xf>
    <xf numFmtId="165" fontId="1" fillId="0" borderId="2" xfId="0" applyNumberFormat="1" applyFont="1" applyFill="1" applyBorder="1" applyAlignment="1" applyProtection="1">
      <alignment horizontal="right" vertical="top"/>
    </xf>
    <xf numFmtId="165" fontId="21" fillId="0" borderId="2" xfId="0" applyNumberFormat="1" applyFont="1" applyFill="1" applyBorder="1" applyAlignment="1" applyProtection="1">
      <alignment horizontal="right" vertical="top"/>
    </xf>
    <xf numFmtId="0" fontId="16" fillId="0" borderId="0" xfId="0" applyNumberFormat="1" applyFont="1" applyFill="1" applyAlignment="1" applyProtection="1"/>
    <xf numFmtId="165" fontId="22" fillId="0" borderId="2" xfId="0" applyNumberFormat="1" applyFont="1" applyFill="1" applyBorder="1" applyAlignment="1" applyProtection="1">
      <alignment horizontal="right" vertical="top"/>
    </xf>
    <xf numFmtId="165" fontId="23" fillId="0" borderId="2" xfId="0" applyNumberFormat="1" applyFont="1" applyFill="1" applyBorder="1" applyAlignment="1" applyProtection="1">
      <alignment horizontal="right" vertical="top"/>
    </xf>
    <xf numFmtId="166" fontId="24" fillId="0" borderId="2" xfId="0" applyNumberFormat="1" applyFont="1" applyFill="1" applyBorder="1" applyAlignment="1" applyProtection="1">
      <alignment horizontal="right" vertical="top"/>
    </xf>
    <xf numFmtId="0" fontId="4" fillId="0" borderId="4" xfId="9" applyNumberFormat="1" applyFont="1" applyFill="1" applyBorder="1" applyAlignment="1" applyProtection="1">
      <alignment horizontal="center" vertical="top"/>
    </xf>
    <xf numFmtId="0" fontId="1" fillId="0" borderId="4" xfId="9" applyNumberFormat="1" applyFont="1" applyFill="1" applyBorder="1" applyAlignment="1" applyProtection="1">
      <alignment horizontal="center" vertical="top"/>
    </xf>
    <xf numFmtId="0" fontId="4" fillId="0" borderId="4" xfId="9" applyNumberFormat="1" applyFont="1" applyFill="1" applyBorder="1" applyAlignment="1" applyProtection="1">
      <alignment vertical="top" wrapText="1"/>
    </xf>
    <xf numFmtId="0" fontId="5" fillId="0" borderId="4" xfId="9" applyNumberFormat="1" applyFont="1" applyFill="1" applyBorder="1" applyAlignment="1" applyProtection="1">
      <alignment horizontal="center" vertical="top"/>
    </xf>
    <xf numFmtId="0" fontId="6" fillId="0" borderId="4" xfId="9" applyNumberFormat="1" applyFont="1" applyFill="1" applyBorder="1" applyAlignment="1" applyProtection="1">
      <alignment horizontal="center" vertical="top"/>
    </xf>
    <xf numFmtId="0" fontId="5" fillId="0" borderId="4" xfId="9" applyNumberFormat="1" applyFont="1" applyFill="1" applyBorder="1" applyAlignment="1" applyProtection="1">
      <alignment vertical="top" wrapText="1"/>
    </xf>
    <xf numFmtId="0" fontId="1" fillId="0" borderId="2" xfId="9" applyNumberFormat="1" applyFont="1" applyFill="1" applyBorder="1" applyAlignment="1" applyProtection="1">
      <alignment horizontal="center" vertical="top"/>
    </xf>
    <xf numFmtId="0" fontId="1" fillId="0" borderId="2" xfId="9" applyNumberFormat="1" applyFont="1" applyFill="1" applyBorder="1" applyAlignment="1" applyProtection="1">
      <alignment vertical="top" wrapText="1"/>
    </xf>
    <xf numFmtId="165" fontId="4" fillId="0" borderId="2" xfId="9" applyNumberFormat="1" applyFont="1" applyFill="1" applyBorder="1" applyAlignment="1" applyProtection="1">
      <alignment vertical="center"/>
    </xf>
    <xf numFmtId="165" fontId="4" fillId="0" borderId="4" xfId="9" applyNumberFormat="1" applyFont="1" applyFill="1" applyBorder="1" applyAlignment="1" applyProtection="1">
      <alignment horizontal="right" vertical="top"/>
    </xf>
    <xf numFmtId="165" fontId="1" fillId="0" borderId="4" xfId="9" applyNumberFormat="1" applyFont="1" applyFill="1" applyBorder="1" applyAlignment="1" applyProtection="1">
      <alignment horizontal="right" vertical="top"/>
    </xf>
    <xf numFmtId="165" fontId="1" fillId="0" borderId="2" xfId="9" applyNumberFormat="1" applyFont="1" applyFill="1" applyBorder="1" applyAlignment="1" applyProtection="1">
      <alignment horizontal="right" vertical="top"/>
    </xf>
    <xf numFmtId="0" fontId="9" fillId="0" borderId="0" xfId="3" applyNumberFormat="1" applyFont="1" applyFill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wrapText="1"/>
    </xf>
    <xf numFmtId="0" fontId="3" fillId="0" borderId="0" xfId="0" applyNumberFormat="1" applyFont="1" applyFill="1" applyAlignment="1" applyProtection="1">
      <alignment horizontal="center"/>
    </xf>
    <xf numFmtId="0" fontId="16" fillId="0" borderId="0" xfId="0" applyNumberFormat="1" applyFont="1" applyFill="1" applyAlignment="1" applyProtection="1">
      <alignment horizontal="center" vertical="justify"/>
    </xf>
    <xf numFmtId="0" fontId="1" fillId="0" borderId="4" xfId="9" applyNumberFormat="1" applyFont="1" applyFill="1" applyBorder="1" applyAlignment="1" applyProtection="1">
      <alignment vertical="top" wrapText="1"/>
    </xf>
  </cellXfs>
  <cellStyles count="10">
    <cellStyle name="Normal_Доходи" xfId="1"/>
    <cellStyle name="Звичайний 2" xfId="2"/>
    <cellStyle name="Звичайний 23" xfId="9"/>
    <cellStyle name="Звичайний 3" xfId="3"/>
    <cellStyle name="Звичайний 4" xfId="4"/>
    <cellStyle name="Звичайний 5" xfId="5"/>
    <cellStyle name="Звичайний 6" xfId="6"/>
    <cellStyle name="Обычный" xfId="0" builtinId="0"/>
    <cellStyle name="Обычный 2" xfId="7"/>
    <cellStyle name="Фінансовий 2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showGridLines="0" showZeros="0" tabSelected="1" view="pageBreakPreview" zoomScale="85" zoomScaleNormal="85" zoomScaleSheetLayoutView="85" workbookViewId="0">
      <selection activeCell="N10" sqref="N10"/>
    </sheetView>
  </sheetViews>
  <sheetFormatPr defaultColWidth="9.19921875" defaultRowHeight="13" x14ac:dyDescent="0.3"/>
  <cols>
    <col min="1" max="2" width="17" style="1" customWidth="1"/>
    <col min="3" max="3" width="53.796875" style="1" customWidth="1"/>
    <col min="4" max="4" width="21.296875" style="1" customWidth="1"/>
    <col min="5" max="5" width="17" style="1" customWidth="1"/>
    <col min="6" max="6" width="16.69921875" style="1" customWidth="1"/>
    <col min="7" max="7" width="14" style="1" customWidth="1"/>
    <col min="8" max="8" width="15.69921875" style="1" customWidth="1"/>
    <col min="9" max="9" width="16.296875" style="1" customWidth="1"/>
    <col min="10" max="10" width="15" style="1" customWidth="1"/>
    <col min="11" max="12" width="14.296875" style="1" customWidth="1"/>
    <col min="13" max="13" width="14.796875" style="1" customWidth="1"/>
    <col min="14" max="14" width="19.296875" style="1" customWidth="1"/>
    <col min="15" max="255" width="9.19921875" style="6" customWidth="1"/>
    <col min="256" max="16384" width="9.19921875" style="6"/>
  </cols>
  <sheetData>
    <row r="1" spans="1:14" ht="85" customHeight="1" x14ac:dyDescent="0.3">
      <c r="D1" s="2"/>
      <c r="E1" s="2"/>
      <c r="F1" s="2"/>
      <c r="G1" s="2"/>
      <c r="H1" s="2"/>
      <c r="I1" s="2"/>
      <c r="J1" s="2"/>
      <c r="K1" s="22"/>
      <c r="L1" s="47" t="s">
        <v>21</v>
      </c>
      <c r="M1" s="47"/>
      <c r="N1" s="47"/>
    </row>
    <row r="2" spans="1:14" ht="38.25" customHeight="1" x14ac:dyDescent="0.3">
      <c r="A2" s="50" t="s">
        <v>20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7.5" x14ac:dyDescent="0.35">
      <c r="A3" s="3"/>
      <c r="B3" s="9"/>
      <c r="C3" s="9"/>
      <c r="D3" s="9"/>
      <c r="E3" s="7"/>
      <c r="F3" s="5"/>
      <c r="G3" s="9"/>
      <c r="H3" s="7"/>
      <c r="I3" s="4"/>
      <c r="J3" s="8"/>
      <c r="K3" s="8"/>
      <c r="L3" s="8"/>
      <c r="M3" s="8"/>
      <c r="N3" s="19" t="s">
        <v>13</v>
      </c>
    </row>
    <row r="4" spans="1:14" x14ac:dyDescent="0.3">
      <c r="A4" s="49" t="s">
        <v>0</v>
      </c>
      <c r="B4" s="49" t="s">
        <v>1</v>
      </c>
      <c r="C4" s="49" t="s">
        <v>11</v>
      </c>
      <c r="D4" s="49" t="s">
        <v>2</v>
      </c>
      <c r="E4" s="49"/>
      <c r="F4" s="49"/>
      <c r="G4" s="49"/>
      <c r="H4" s="49"/>
      <c r="I4" s="49" t="s">
        <v>3</v>
      </c>
      <c r="J4" s="49"/>
      <c r="K4" s="49"/>
      <c r="L4" s="49"/>
      <c r="M4" s="49"/>
      <c r="N4" s="49" t="s">
        <v>10</v>
      </c>
    </row>
    <row r="5" spans="1:14" x14ac:dyDescent="0.3">
      <c r="A5" s="49"/>
      <c r="B5" s="49"/>
      <c r="C5" s="49"/>
      <c r="D5" s="49" t="s">
        <v>4</v>
      </c>
      <c r="E5" s="48" t="s">
        <v>6</v>
      </c>
      <c r="F5" s="49" t="s">
        <v>9</v>
      </c>
      <c r="G5" s="49"/>
      <c r="H5" s="48" t="s">
        <v>8</v>
      </c>
      <c r="I5" s="49" t="s">
        <v>4</v>
      </c>
      <c r="J5" s="48" t="s">
        <v>6</v>
      </c>
      <c r="K5" s="49" t="s">
        <v>9</v>
      </c>
      <c r="L5" s="49"/>
      <c r="M5" s="48" t="s">
        <v>8</v>
      </c>
      <c r="N5" s="49"/>
    </row>
    <row r="6" spans="1:14" ht="70.5" customHeight="1" x14ac:dyDescent="0.3">
      <c r="A6" s="49"/>
      <c r="B6" s="49"/>
      <c r="C6" s="49"/>
      <c r="D6" s="49"/>
      <c r="E6" s="48"/>
      <c r="F6" s="10" t="s">
        <v>5</v>
      </c>
      <c r="G6" s="10" t="s">
        <v>7</v>
      </c>
      <c r="H6" s="48"/>
      <c r="I6" s="49"/>
      <c r="J6" s="48"/>
      <c r="K6" s="10" t="s">
        <v>5</v>
      </c>
      <c r="L6" s="10" t="s">
        <v>7</v>
      </c>
      <c r="M6" s="48"/>
      <c r="N6" s="49"/>
    </row>
    <row r="7" spans="1:14" s="11" customFormat="1" x14ac:dyDescent="0.3">
      <c r="A7" s="23"/>
      <c r="B7" s="23"/>
      <c r="C7" s="24" t="s">
        <v>12</v>
      </c>
      <c r="D7" s="26">
        <v>1359990933.0999999</v>
      </c>
      <c r="E7" s="43">
        <v>1197612210</v>
      </c>
      <c r="F7" s="43">
        <v>234262035.90000001</v>
      </c>
      <c r="G7" s="43">
        <v>9190864.9000000004</v>
      </c>
      <c r="H7" s="26">
        <v>160878723.09999999</v>
      </c>
      <c r="I7" s="43">
        <v>153547984.19999999</v>
      </c>
      <c r="J7" s="43">
        <v>70273506.200000003</v>
      </c>
      <c r="K7" s="43">
        <v>6675973.4000000004</v>
      </c>
      <c r="L7" s="43">
        <v>2955887.1</v>
      </c>
      <c r="M7" s="43">
        <v>83274478</v>
      </c>
      <c r="N7" s="26">
        <v>1513538917.3</v>
      </c>
    </row>
    <row r="8" spans="1:14" x14ac:dyDescent="0.3">
      <c r="A8" s="35">
        <v>2100000</v>
      </c>
      <c r="B8" s="36" t="s">
        <v>15</v>
      </c>
      <c r="C8" s="37" t="s">
        <v>16</v>
      </c>
      <c r="D8" s="34">
        <v>146100716.40000001</v>
      </c>
      <c r="E8" s="44">
        <v>101014041.90000001</v>
      </c>
      <c r="F8" s="44">
        <v>66798393.5</v>
      </c>
      <c r="G8" s="44">
        <v>3034103.5</v>
      </c>
      <c r="H8" s="25">
        <v>45086674.5</v>
      </c>
      <c r="I8" s="44">
        <v>1456752.2</v>
      </c>
      <c r="J8" s="44">
        <v>1260984.1000000001</v>
      </c>
      <c r="K8" s="44">
        <v>262433.5</v>
      </c>
      <c r="L8" s="44">
        <v>226351.6</v>
      </c>
      <c r="M8" s="44">
        <v>195768.1</v>
      </c>
      <c r="N8" s="26">
        <v>147557468.59999999</v>
      </c>
    </row>
    <row r="9" spans="1:14" ht="13.5" x14ac:dyDescent="0.3">
      <c r="A9" s="38">
        <v>2101000</v>
      </c>
      <c r="B9" s="39" t="s">
        <v>15</v>
      </c>
      <c r="C9" s="40" t="s">
        <v>17</v>
      </c>
      <c r="D9" s="28">
        <v>144797723</v>
      </c>
      <c r="E9" s="44">
        <v>99928825.700000003</v>
      </c>
      <c r="F9" s="44">
        <v>66078886.5</v>
      </c>
      <c r="G9" s="44">
        <v>2993012.8000000003</v>
      </c>
      <c r="H9" s="27">
        <v>44868897.299999997</v>
      </c>
      <c r="I9" s="44">
        <v>1433365.5</v>
      </c>
      <c r="J9" s="44">
        <v>1241599.7</v>
      </c>
      <c r="K9" s="44">
        <v>262235.40000000002</v>
      </c>
      <c r="L9" s="44">
        <v>223709.4</v>
      </c>
      <c r="M9" s="44">
        <v>191765.80000000002</v>
      </c>
      <c r="N9" s="32">
        <v>146231088.5</v>
      </c>
    </row>
    <row r="10" spans="1:14" ht="52" x14ac:dyDescent="0.3">
      <c r="A10" s="36" t="s">
        <v>22</v>
      </c>
      <c r="B10" s="36" t="s">
        <v>18</v>
      </c>
      <c r="C10" s="53" t="s">
        <v>23</v>
      </c>
      <c r="D10" s="28">
        <f>98530804.9+5000000</f>
        <v>103530804.90000001</v>
      </c>
      <c r="E10" s="44">
        <f>94407115.4+5000000</f>
        <v>99407115.400000006</v>
      </c>
      <c r="F10" s="44">
        <f>61707408.2+4000000</f>
        <v>65707408.200000003</v>
      </c>
      <c r="G10" s="45">
        <v>2993012.8000000003</v>
      </c>
      <c r="H10" s="45">
        <v>4123689.5</v>
      </c>
      <c r="I10" s="45">
        <v>1356589</v>
      </c>
      <c r="J10" s="45">
        <v>1228399.7</v>
      </c>
      <c r="K10" s="45">
        <v>262235.40000000002</v>
      </c>
      <c r="L10" s="45">
        <v>223709.4</v>
      </c>
      <c r="M10" s="45">
        <v>128189.3</v>
      </c>
      <c r="N10" s="32">
        <f>99887393.9+5000000</f>
        <v>104887393.90000001</v>
      </c>
    </row>
    <row r="11" spans="1:14" ht="26" x14ac:dyDescent="0.3">
      <c r="A11" s="41">
        <v>2101150</v>
      </c>
      <c r="B11" s="41" t="s">
        <v>18</v>
      </c>
      <c r="C11" s="42" t="s">
        <v>19</v>
      </c>
      <c r="D11" s="30">
        <v>37472542.5</v>
      </c>
      <c r="E11" s="46">
        <v>18300</v>
      </c>
      <c r="F11" s="30"/>
      <c r="G11" s="29"/>
      <c r="H11" s="29">
        <v>37454242.5</v>
      </c>
      <c r="I11" s="46">
        <v>34592.9</v>
      </c>
      <c r="J11" s="46">
        <v>13200</v>
      </c>
      <c r="K11" s="46">
        <v>0</v>
      </c>
      <c r="L11" s="46">
        <v>0</v>
      </c>
      <c r="M11" s="46">
        <v>21392.9</v>
      </c>
      <c r="N11" s="33">
        <v>37507135.399999999</v>
      </c>
    </row>
    <row r="12" spans="1:14" x14ac:dyDescent="0.3">
      <c r="H12" s="45"/>
    </row>
    <row r="13" spans="1:14" ht="18" x14ac:dyDescent="0.4">
      <c r="C13" s="12"/>
      <c r="D13" s="21"/>
      <c r="E13" s="20"/>
      <c r="F13" s="21"/>
      <c r="G13" s="20"/>
      <c r="J13" s="20"/>
      <c r="K13" s="17"/>
      <c r="L13" s="18"/>
      <c r="M13" s="18"/>
      <c r="N13" s="18"/>
    </row>
    <row r="14" spans="1:14" ht="18" x14ac:dyDescent="0.35">
      <c r="B14" s="31" t="s">
        <v>14</v>
      </c>
      <c r="C14" s="13"/>
      <c r="G14" s="16"/>
      <c r="K14" s="18"/>
      <c r="L14" s="18"/>
      <c r="M14" s="52"/>
      <c r="N14" s="52"/>
    </row>
    <row r="15" spans="1:14" ht="18" x14ac:dyDescent="0.3">
      <c r="H15" s="15"/>
      <c r="K15" s="18"/>
      <c r="L15" s="18"/>
      <c r="M15" s="18"/>
      <c r="N15" s="18"/>
    </row>
    <row r="16" spans="1:14" ht="18" x14ac:dyDescent="0.3">
      <c r="K16" s="18"/>
      <c r="L16" s="18"/>
      <c r="M16" s="18"/>
      <c r="N16" s="18"/>
    </row>
    <row r="17" spans="4:14" ht="18" x14ac:dyDescent="0.3">
      <c r="D17" s="15"/>
      <c r="E17" s="15"/>
      <c r="F17" s="14"/>
      <c r="H17" s="15"/>
      <c r="K17" s="18"/>
      <c r="L17" s="18"/>
      <c r="M17" s="18"/>
      <c r="N17" s="18"/>
    </row>
    <row r="18" spans="4:14" ht="18" x14ac:dyDescent="0.3">
      <c r="D18" s="15"/>
      <c r="E18" s="15"/>
      <c r="F18" s="15"/>
      <c r="H18" s="15"/>
      <c r="K18" s="18"/>
      <c r="L18" s="18"/>
      <c r="M18" s="18"/>
      <c r="N18" s="18"/>
    </row>
    <row r="19" spans="4:14" ht="18" x14ac:dyDescent="0.3">
      <c r="D19" s="15"/>
      <c r="E19" s="16"/>
      <c r="K19" s="18"/>
      <c r="L19" s="18"/>
      <c r="M19" s="18"/>
      <c r="N19" s="18"/>
    </row>
    <row r="20" spans="4:14" ht="18" x14ac:dyDescent="0.3">
      <c r="E20" s="16"/>
      <c r="F20" s="14"/>
      <c r="G20" s="16"/>
      <c r="H20" s="16"/>
      <c r="K20" s="18"/>
      <c r="L20" s="18"/>
      <c r="M20" s="18"/>
      <c r="N20" s="18"/>
    </row>
    <row r="21" spans="4:14" ht="18" x14ac:dyDescent="0.3">
      <c r="E21" s="16"/>
      <c r="F21" s="15"/>
      <c r="H21" s="16"/>
      <c r="K21" s="18"/>
      <c r="L21" s="18"/>
      <c r="M21" s="18"/>
      <c r="N21" s="18"/>
    </row>
    <row r="22" spans="4:14" ht="18" x14ac:dyDescent="0.3">
      <c r="D22" s="16"/>
      <c r="F22" s="15"/>
      <c r="K22" s="18"/>
      <c r="L22" s="18"/>
      <c r="M22" s="18"/>
      <c r="N22" s="18"/>
    </row>
    <row r="23" spans="4:14" ht="18" x14ac:dyDescent="0.3">
      <c r="K23" s="18"/>
      <c r="L23" s="18"/>
      <c r="M23" s="18"/>
      <c r="N23" s="18"/>
    </row>
    <row r="24" spans="4:14" ht="18" x14ac:dyDescent="0.3">
      <c r="D24" s="15"/>
      <c r="E24" s="15"/>
      <c r="K24" s="18"/>
      <c r="L24" s="18"/>
      <c r="M24" s="18"/>
      <c r="N24" s="18"/>
    </row>
    <row r="25" spans="4:14" ht="18" x14ac:dyDescent="0.3">
      <c r="K25" s="18"/>
      <c r="L25" s="18"/>
      <c r="M25" s="18"/>
      <c r="N25" s="18"/>
    </row>
    <row r="26" spans="4:14" ht="18" x14ac:dyDescent="0.3">
      <c r="K26" s="18"/>
      <c r="L26" s="18"/>
      <c r="M26" s="18"/>
      <c r="N26" s="18"/>
    </row>
    <row r="27" spans="4:14" ht="18" x14ac:dyDescent="0.3">
      <c r="K27" s="18"/>
      <c r="L27" s="18"/>
      <c r="M27" s="18"/>
      <c r="N27" s="18"/>
    </row>
    <row r="28" spans="4:14" ht="18" x14ac:dyDescent="0.3">
      <c r="K28" s="18"/>
      <c r="L28" s="18"/>
      <c r="M28" s="18"/>
      <c r="N28" s="18"/>
    </row>
    <row r="29" spans="4:14" ht="18" x14ac:dyDescent="0.3">
      <c r="K29" s="18"/>
      <c r="L29" s="18"/>
      <c r="M29" s="18"/>
      <c r="N29" s="18"/>
    </row>
    <row r="30" spans="4:14" ht="18" x14ac:dyDescent="0.3">
      <c r="K30" s="18"/>
      <c r="L30" s="18"/>
      <c r="M30" s="18"/>
      <c r="N30" s="18"/>
    </row>
    <row r="31" spans="4:14" ht="18" x14ac:dyDescent="0.3">
      <c r="K31" s="18"/>
      <c r="L31" s="18"/>
      <c r="M31" s="18"/>
      <c r="N31" s="18"/>
    </row>
    <row r="32" spans="4:14" ht="18" x14ac:dyDescent="0.3">
      <c r="K32" s="18"/>
      <c r="L32" s="18"/>
      <c r="M32" s="18"/>
      <c r="N32" s="18"/>
    </row>
    <row r="33" spans="11:14" ht="18" x14ac:dyDescent="0.3">
      <c r="K33" s="18"/>
      <c r="L33" s="18"/>
      <c r="M33" s="18"/>
      <c r="N33" s="18"/>
    </row>
    <row r="34" spans="11:14" ht="18" x14ac:dyDescent="0.3">
      <c r="K34" s="18"/>
      <c r="L34" s="18"/>
      <c r="M34" s="18"/>
      <c r="N34" s="18"/>
    </row>
    <row r="35" spans="11:14" ht="18" x14ac:dyDescent="0.3">
      <c r="K35" s="18"/>
      <c r="L35" s="18"/>
      <c r="M35" s="18"/>
      <c r="N35" s="18"/>
    </row>
  </sheetData>
  <mergeCells count="17">
    <mergeCell ref="M14:N14"/>
    <mergeCell ref="A4:A6"/>
    <mergeCell ref="D5:D6"/>
    <mergeCell ref="F5:G5"/>
    <mergeCell ref="N4:N6"/>
    <mergeCell ref="B4:B6"/>
    <mergeCell ref="K5:L5"/>
    <mergeCell ref="L1:N1"/>
    <mergeCell ref="M5:M6"/>
    <mergeCell ref="C4:C6"/>
    <mergeCell ref="I5:I6"/>
    <mergeCell ref="D4:H4"/>
    <mergeCell ref="E5:E6"/>
    <mergeCell ref="H5:H6"/>
    <mergeCell ref="J5:J6"/>
    <mergeCell ref="A2:N2"/>
    <mergeCell ref="I4:M4"/>
  </mergeCells>
  <phoneticPr fontId="14" type="noConversion"/>
  <printOptions horizontalCentered="1"/>
  <pageMargins left="0.59055118110236227" right="0.39370078740157483" top="0.59055118110236227" bottom="0.59055118110236227" header="0.39370078740157483" footer="0.39370078740157483"/>
  <pageSetup paperSize="9" scale="57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55F190-43DD-49EA-93FB-2B3A5B8B40F3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34080153-28b6-45f6-b1c8-49842029d766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EB94F69-616E-4DE9-80EF-394F34B89D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CCB66D-7225-4BDE-9A90-6942192779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dod_2</vt:lpstr>
      <vt:lpstr>dod_2!Заголовки_для_печати</vt:lpstr>
      <vt:lpstr>dod_2!Область_печати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2022-02-19T01:39:44Z</dcterms:created>
  <dcterms:modified xsi:type="dcterms:W3CDTF">2022-02-19T01:39:44Z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